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01\図書館共有\★広報★\多摩市の図書館\令和3年度 多摩市の図書館\HP用\＜統計＞Excel表\"/>
    </mc:Choice>
  </mc:AlternateContent>
  <bookViews>
    <workbookView xWindow="0" yWindow="0" windowWidth="23040" windowHeight="9096"/>
  </bookViews>
  <sheets>
    <sheet name="P77 (4)個人利用実績" sheetId="1" r:id="rId1"/>
  </sheets>
  <definedNames>
    <definedName name="_xlnm.Print_Area" localSheetId="0">'P77 (4)個人利用実績'!$A$1:$AY$54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4" i="1" l="1"/>
  <c r="AS54" i="1"/>
  <c r="AO54" i="1"/>
  <c r="AK54" i="1"/>
  <c r="AC54" i="1"/>
  <c r="U54" i="1"/>
  <c r="L54" i="1"/>
  <c r="AW53" i="1"/>
  <c r="AS53" i="1"/>
  <c r="AO53" i="1"/>
  <c r="AK53" i="1"/>
  <c r="AC53" i="1"/>
  <c r="U53" i="1"/>
  <c r="L53" i="1"/>
  <c r="AW52" i="1"/>
  <c r="AS52" i="1"/>
  <c r="AO52" i="1"/>
  <c r="AK52" i="1"/>
  <c r="AC52" i="1"/>
  <c r="U52" i="1"/>
  <c r="L52" i="1"/>
  <c r="AW51" i="1"/>
  <c r="AS51" i="1"/>
  <c r="AO51" i="1"/>
  <c r="AK51" i="1"/>
  <c r="AC51" i="1"/>
  <c r="U51" i="1"/>
  <c r="L51" i="1"/>
  <c r="AW50" i="1"/>
  <c r="AS50" i="1"/>
  <c r="AO50" i="1"/>
  <c r="AK50" i="1"/>
  <c r="AC50" i="1"/>
  <c r="U50" i="1"/>
  <c r="L50" i="1"/>
  <c r="AW49" i="1"/>
  <c r="AS49" i="1"/>
  <c r="AO49" i="1"/>
  <c r="AK49" i="1"/>
  <c r="AC49" i="1"/>
  <c r="U49" i="1"/>
  <c r="L49" i="1"/>
  <c r="AW48" i="1"/>
  <c r="AS48" i="1"/>
  <c r="AO48" i="1"/>
  <c r="AK48" i="1"/>
  <c r="AC48" i="1"/>
  <c r="U48" i="1"/>
  <c r="L48" i="1"/>
  <c r="AW47" i="1"/>
  <c r="AS47" i="1"/>
  <c r="AO47" i="1"/>
  <c r="AK47" i="1"/>
  <c r="AC47" i="1"/>
  <c r="U47" i="1"/>
  <c r="L47" i="1"/>
  <c r="AW46" i="1"/>
  <c r="AS46" i="1"/>
  <c r="AO46" i="1"/>
  <c r="AK46" i="1"/>
  <c r="AC46" i="1"/>
  <c r="U46" i="1"/>
  <c r="L46" i="1"/>
  <c r="AW45" i="1"/>
  <c r="AS45" i="1"/>
  <c r="AO45" i="1"/>
  <c r="AK45" i="1"/>
  <c r="AC45" i="1"/>
  <c r="U45" i="1"/>
  <c r="L45" i="1"/>
  <c r="AW44" i="1"/>
  <c r="AS44" i="1"/>
  <c r="AO44" i="1"/>
  <c r="AK44" i="1"/>
  <c r="AC44" i="1"/>
  <c r="U44" i="1"/>
  <c r="L44" i="1"/>
  <c r="AW43" i="1"/>
  <c r="AS43" i="1"/>
  <c r="AO43" i="1"/>
  <c r="AK43" i="1"/>
  <c r="AC43" i="1"/>
  <c r="U43" i="1"/>
  <c r="L43" i="1"/>
  <c r="AW42" i="1"/>
  <c r="AS42" i="1"/>
  <c r="AO42" i="1"/>
  <c r="AK42" i="1"/>
  <c r="AC42" i="1"/>
  <c r="U42" i="1"/>
  <c r="L42" i="1"/>
  <c r="AW41" i="1"/>
  <c r="AS41" i="1"/>
  <c r="AO41" i="1"/>
  <c r="AK41" i="1"/>
  <c r="AC41" i="1"/>
  <c r="U41" i="1"/>
  <c r="L41" i="1"/>
  <c r="AW40" i="1"/>
  <c r="AS40" i="1"/>
  <c r="AO40" i="1"/>
  <c r="AK40" i="1"/>
  <c r="AC40" i="1"/>
  <c r="U40" i="1"/>
  <c r="L40" i="1"/>
  <c r="AW39" i="1"/>
  <c r="AS39" i="1"/>
  <c r="AO39" i="1"/>
  <c r="AK39" i="1"/>
  <c r="AC39" i="1"/>
  <c r="U39" i="1"/>
  <c r="L39" i="1"/>
  <c r="AW38" i="1"/>
  <c r="AS38" i="1"/>
  <c r="AO38" i="1"/>
  <c r="AK38" i="1"/>
  <c r="AC38" i="1"/>
  <c r="U38" i="1"/>
  <c r="L38" i="1"/>
  <c r="AW37" i="1"/>
  <c r="AS37" i="1"/>
  <c r="AO37" i="1"/>
  <c r="AK37" i="1"/>
  <c r="AC37" i="1"/>
  <c r="U37" i="1"/>
  <c r="L37" i="1"/>
  <c r="AW36" i="1"/>
  <c r="AS36" i="1"/>
  <c r="AO36" i="1"/>
  <c r="AK36" i="1"/>
  <c r="AC36" i="1"/>
  <c r="U36" i="1"/>
  <c r="L36" i="1"/>
  <c r="AW35" i="1"/>
  <c r="AS35" i="1"/>
  <c r="AO35" i="1"/>
  <c r="AK35" i="1"/>
  <c r="AC35" i="1"/>
  <c r="U35" i="1"/>
  <c r="L35" i="1"/>
  <c r="AW34" i="1"/>
  <c r="AS34" i="1"/>
  <c r="AO34" i="1"/>
  <c r="AK34" i="1"/>
  <c r="AC34" i="1"/>
  <c r="U34" i="1"/>
  <c r="L34" i="1"/>
  <c r="AW33" i="1"/>
  <c r="AS33" i="1"/>
  <c r="AO33" i="1"/>
  <c r="AK33" i="1"/>
  <c r="AC33" i="1"/>
  <c r="U33" i="1"/>
  <c r="L33" i="1"/>
  <c r="AW32" i="1"/>
  <c r="AS32" i="1"/>
  <c r="AO32" i="1"/>
  <c r="AK32" i="1"/>
  <c r="AC32" i="1"/>
  <c r="U32" i="1"/>
  <c r="L32" i="1"/>
  <c r="AW31" i="1"/>
  <c r="AS31" i="1"/>
  <c r="AO31" i="1"/>
  <c r="AK31" i="1"/>
  <c r="AC31" i="1"/>
  <c r="U31" i="1"/>
  <c r="L31" i="1"/>
  <c r="AW30" i="1"/>
  <c r="AS30" i="1"/>
  <c r="AO30" i="1"/>
  <c r="AK30" i="1"/>
  <c r="AC30" i="1"/>
  <c r="U30" i="1"/>
  <c r="L30" i="1"/>
  <c r="AW29" i="1"/>
  <c r="AS29" i="1"/>
  <c r="AO29" i="1"/>
  <c r="AK29" i="1"/>
  <c r="AC29" i="1"/>
  <c r="U29" i="1"/>
  <c r="L29" i="1"/>
  <c r="AW28" i="1"/>
  <c r="AS28" i="1"/>
  <c r="AO28" i="1"/>
  <c r="AK28" i="1"/>
  <c r="AC28" i="1"/>
  <c r="U28" i="1"/>
  <c r="L28" i="1"/>
  <c r="AW27" i="1"/>
  <c r="AS27" i="1"/>
  <c r="AO27" i="1"/>
  <c r="AK27" i="1"/>
  <c r="AC27" i="1"/>
  <c r="U27" i="1"/>
  <c r="L27" i="1"/>
  <c r="AW26" i="1"/>
  <c r="AS26" i="1"/>
  <c r="AO26" i="1"/>
  <c r="AK26" i="1"/>
  <c r="AC26" i="1"/>
  <c r="U26" i="1"/>
  <c r="L26" i="1"/>
  <c r="AW25" i="1"/>
  <c r="AS25" i="1"/>
  <c r="AO25" i="1"/>
  <c r="AK25" i="1"/>
  <c r="AC25" i="1"/>
  <c r="U25" i="1"/>
  <c r="L25" i="1"/>
  <c r="AW24" i="1"/>
  <c r="AS24" i="1"/>
  <c r="AO24" i="1"/>
  <c r="AK24" i="1"/>
  <c r="AC24" i="1"/>
  <c r="U24" i="1"/>
  <c r="L24" i="1"/>
  <c r="AW23" i="1"/>
  <c r="AS23" i="1"/>
  <c r="AO23" i="1"/>
  <c r="AK23" i="1"/>
  <c r="AC23" i="1"/>
  <c r="U23" i="1"/>
  <c r="L23" i="1"/>
  <c r="AW22" i="1"/>
  <c r="AS22" i="1"/>
  <c r="AO22" i="1"/>
  <c r="AK22" i="1"/>
  <c r="AC22" i="1"/>
  <c r="U22" i="1"/>
  <c r="L22" i="1"/>
  <c r="AW21" i="1"/>
  <c r="AS21" i="1"/>
  <c r="AO21" i="1"/>
  <c r="AK21" i="1"/>
  <c r="AC21" i="1"/>
  <c r="U21" i="1"/>
  <c r="L21" i="1"/>
  <c r="AW20" i="1"/>
  <c r="AS20" i="1"/>
  <c r="AO20" i="1"/>
  <c r="AK20" i="1"/>
  <c r="AC20" i="1"/>
  <c r="U20" i="1"/>
  <c r="L20" i="1"/>
  <c r="AW19" i="1"/>
  <c r="AS19" i="1"/>
  <c r="AO19" i="1"/>
  <c r="AK19" i="1"/>
  <c r="AC19" i="1"/>
  <c r="U19" i="1"/>
  <c r="AW18" i="1"/>
  <c r="AS18" i="1"/>
  <c r="AK18" i="1"/>
  <c r="AC18" i="1"/>
  <c r="U18" i="1"/>
  <c r="AW17" i="1"/>
  <c r="AS17" i="1"/>
  <c r="AK17" i="1"/>
  <c r="AC17" i="1"/>
  <c r="U17" i="1"/>
  <c r="AW16" i="1"/>
  <c r="AS16" i="1"/>
  <c r="AK16" i="1"/>
  <c r="AC16" i="1"/>
  <c r="U16" i="1"/>
  <c r="AW15" i="1"/>
  <c r="AS15" i="1"/>
  <c r="AK15" i="1"/>
  <c r="AC15" i="1"/>
  <c r="U15" i="1"/>
  <c r="AW14" i="1"/>
  <c r="AS14" i="1"/>
  <c r="AK14" i="1"/>
  <c r="AC14" i="1"/>
  <c r="U14" i="1"/>
  <c r="AW13" i="1"/>
  <c r="AS13" i="1"/>
  <c r="AK13" i="1"/>
  <c r="AC13" i="1"/>
  <c r="U13" i="1"/>
  <c r="AW12" i="1"/>
  <c r="AS12" i="1"/>
  <c r="AC12" i="1"/>
  <c r="U12" i="1"/>
  <c r="AS11" i="1"/>
  <c r="AC11" i="1"/>
  <c r="U11" i="1"/>
  <c r="AS10" i="1"/>
  <c r="AC10" i="1"/>
  <c r="U10" i="1"/>
  <c r="AS9" i="1"/>
  <c r="AC9" i="1"/>
  <c r="U9" i="1"/>
  <c r="AS8" i="1"/>
  <c r="AC8" i="1"/>
  <c r="U8" i="1"/>
  <c r="AS7" i="1"/>
  <c r="AC7" i="1"/>
  <c r="U7" i="1"/>
  <c r="AS6" i="1"/>
</calcChain>
</file>

<file path=xl/sharedStrings.xml><?xml version="1.0" encoding="utf-8"?>
<sst xmlns="http://schemas.openxmlformats.org/spreadsheetml/2006/main" count="73" uniqueCount="69">
  <si>
    <t xml:space="preserve"> (4) 個人貸出実績の推移</t>
    <rPh sb="5" eb="7">
      <t>コジン</t>
    </rPh>
    <rPh sb="7" eb="9">
      <t>カシダシ</t>
    </rPh>
    <rPh sb="9" eb="11">
      <t>ジッセキ</t>
    </rPh>
    <rPh sb="12" eb="14">
      <t>スイイ</t>
    </rPh>
    <phoneticPr fontId="2"/>
  </si>
  <si>
    <t>貸出人数</t>
    <rPh sb="0" eb="2">
      <t>カシダシ</t>
    </rPh>
    <rPh sb="2" eb="4">
      <t>ニンズウ</t>
    </rPh>
    <phoneticPr fontId="2"/>
  </si>
  <si>
    <t>所蔵資料数</t>
    <rPh sb="0" eb="2">
      <t>ショゾウ</t>
    </rPh>
    <rPh sb="2" eb="4">
      <t>シリョウ</t>
    </rPh>
    <rPh sb="4" eb="5">
      <t>スウ</t>
    </rPh>
    <phoneticPr fontId="2"/>
  </si>
  <si>
    <t>貸出点数</t>
    <rPh sb="0" eb="2">
      <t>カシダシ</t>
    </rPh>
    <rPh sb="2" eb="3">
      <t>テン</t>
    </rPh>
    <rPh sb="3" eb="4">
      <t>カズ</t>
    </rPh>
    <phoneticPr fontId="2"/>
  </si>
  <si>
    <t>予約件数</t>
    <rPh sb="0" eb="2">
      <t>ヨヤク</t>
    </rPh>
    <rPh sb="2" eb="4">
      <t>ケンスウ</t>
    </rPh>
    <phoneticPr fontId="2"/>
  </si>
  <si>
    <t>比較値</t>
    <rPh sb="0" eb="3">
      <t>ヒカクチ</t>
    </rPh>
    <phoneticPr fontId="2"/>
  </si>
  <si>
    <t>人　数</t>
    <rPh sb="0" eb="1">
      <t>ヒト</t>
    </rPh>
    <rPh sb="2" eb="3">
      <t>カズ</t>
    </rPh>
    <phoneticPr fontId="2"/>
  </si>
  <si>
    <t>前年比</t>
    <rPh sb="0" eb="3">
      <t>ゼンネンヒ</t>
    </rPh>
    <phoneticPr fontId="2"/>
  </si>
  <si>
    <t>点　数</t>
    <rPh sb="0" eb="1">
      <t>テン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</si>
  <si>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</si>
  <si>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冊／人</t>
    <rPh sb="0" eb="1">
      <t>サツ</t>
    </rPh>
    <rPh sb="2" eb="3">
      <t>ニン</t>
    </rPh>
    <phoneticPr fontId="2"/>
  </si>
  <si>
    <t>回転数</t>
    <rPh sb="0" eb="3">
      <t>カイテンスウ</t>
    </rPh>
    <phoneticPr fontId="2"/>
  </si>
  <si>
    <t>予約率</t>
    <rPh sb="0" eb="2">
      <t>ヨヤク</t>
    </rPh>
    <rPh sb="2" eb="3">
      <t>リツ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</si>
  <si>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</si>
  <si>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</si>
  <si>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</si>
  <si>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</si>
  <si>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Ｃ／Ａ</t>
    <phoneticPr fontId="2"/>
  </si>
  <si>
    <t>Ｃ／Ｂ</t>
    <phoneticPr fontId="2"/>
  </si>
  <si>
    <t>Ｄ／Ｃ</t>
    <phoneticPr fontId="2"/>
  </si>
  <si>
    <t>昭和48年度</t>
    <rPh sb="0" eb="2">
      <t>ショウワ</t>
    </rPh>
    <rPh sb="4" eb="6">
      <t>ネンド</t>
    </rPh>
    <phoneticPr fontId="2"/>
  </si>
  <si>
    <t>昭和49年度</t>
    <rPh sb="0" eb="2">
      <t>ショウワ</t>
    </rPh>
    <rPh sb="4" eb="6">
      <t>ネンド</t>
    </rPh>
    <phoneticPr fontId="2"/>
  </si>
  <si>
    <t>昭和50年度</t>
    <rPh sb="0" eb="2">
      <t>ショウワ</t>
    </rPh>
    <rPh sb="4" eb="6">
      <t>ネンド</t>
    </rPh>
    <phoneticPr fontId="2"/>
  </si>
  <si>
    <t>昭和51年度</t>
    <rPh sb="0" eb="2">
      <t>ショウワ</t>
    </rPh>
    <rPh sb="4" eb="6">
      <t>ネンド</t>
    </rPh>
    <phoneticPr fontId="2"/>
  </si>
  <si>
    <t>昭和52年度</t>
    <rPh sb="0" eb="2">
      <t>ショウワ</t>
    </rPh>
    <rPh sb="4" eb="6">
      <t>ネンド</t>
    </rPh>
    <phoneticPr fontId="2"/>
  </si>
  <si>
    <t>昭和53年度</t>
    <rPh sb="0" eb="2">
      <t>ショウワ</t>
    </rPh>
    <rPh sb="4" eb="6">
      <t>ネンド</t>
    </rPh>
    <phoneticPr fontId="2"/>
  </si>
  <si>
    <t>昭和54年度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</si>
  <si>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</si>
  <si>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</si>
  <si>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</si>
  <si>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昭和58年度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</si>
  <si>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</si>
  <si>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</si>
  <si>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</si>
  <si>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昭和62年度</t>
    <rPh sb="0" eb="2">
      <t>ショウワ</t>
    </rPh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</si>
  <si>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</si>
  <si>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3">
      <t>モト</t>
    </rPh>
    <rPh sb="3" eb="5">
      <t>ネンド</t>
    </rPh>
    <phoneticPr fontId="2"/>
  </si>
  <si>
    <t>平成 2年度</t>
    <rPh sb="0" eb="2">
      <t>ヘイセイ</t>
    </rPh>
    <rPh sb="4" eb="6">
      <t>ネンド</t>
    </rPh>
    <phoneticPr fontId="2"/>
  </si>
  <si>
    <t>平成 3年度</t>
    <rPh sb="0" eb="2">
      <t>ヘイセイ</t>
    </rPh>
    <rPh sb="4" eb="6">
      <t>ネンド</t>
    </rPh>
    <phoneticPr fontId="2"/>
  </si>
  <si>
    <t>平成 4年度</t>
    <rPh sb="0" eb="2">
      <t>ヘイセイ</t>
    </rPh>
    <rPh sb="4" eb="6">
      <t>ネンド</t>
    </rPh>
    <phoneticPr fontId="2"/>
  </si>
  <si>
    <t>平成 5年度</t>
    <rPh sb="0" eb="2">
      <t>ヘイセイ</t>
    </rPh>
    <rPh sb="4" eb="6">
      <t>ネンド</t>
    </rPh>
    <phoneticPr fontId="2"/>
  </si>
  <si>
    <t>平成 6年度</t>
    <rPh sb="0" eb="2">
      <t>ヘイセイ</t>
    </rPh>
    <rPh sb="4" eb="6">
      <t>ネンド</t>
    </rPh>
    <phoneticPr fontId="2"/>
  </si>
  <si>
    <t>平成 7年度</t>
    <rPh sb="0" eb="2">
      <t>ヘイセイ</t>
    </rPh>
    <rPh sb="4" eb="6">
      <t>ネンド</t>
    </rPh>
    <phoneticPr fontId="2"/>
  </si>
  <si>
    <t>平成 8年度</t>
    <rPh sb="0" eb="2">
      <t>ヘイセイ</t>
    </rPh>
    <rPh sb="4" eb="6">
      <t>ネンド</t>
    </rPh>
    <phoneticPr fontId="2"/>
  </si>
  <si>
    <t>平成 9年度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</si>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</sst>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0.00_);[Red]\(0.00\)"/>
  </numFmts>
  <fonts count="8" x14ac:knownFonts="1">
    <font>
      <sz val="11"/>
      <name val="ＭＳ Ｐゴシック"/>
      <family val="3"/>
      <charset val="128"/>
    </font>
    <font>
      <b/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.5"/>
      <name val="HG丸ｺﾞｼｯｸM-PRO"/>
      <family val="3"/>
      <charset val="128"/>
    </font>
    <font>
      <b/>
      <sz val="11.5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HG丸ｺﾞｼｯｸM-PRO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9" xfId="0" applyNumberFormat="1" applyFont="1" applyFill="1" applyBorder="1" applyAlignment="1">
      <alignment vertical="center" shrinkToFit="1"/>
    </xf>
    <xf numFmtId="176" fontId="7" fillId="0" borderId="10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7" fontId="7" fillId="0" borderId="9" xfId="0" applyNumberFormat="1" applyFont="1" applyFill="1" applyBorder="1" applyAlignment="1">
      <alignment vertical="center" shrinkToFit="1"/>
    </xf>
    <xf numFmtId="177" fontId="7" fillId="0" borderId="10" xfId="0" applyNumberFormat="1" applyFont="1" applyFill="1" applyBorder="1" applyAlignment="1">
      <alignment vertical="center" shrinkToFit="1"/>
    </xf>
    <xf numFmtId="177" fontId="7" fillId="0" borderId="11" xfId="0" applyNumberFormat="1" applyFont="1" applyFill="1" applyBorder="1" applyAlignment="1">
      <alignment vertical="center" shrinkToFit="1"/>
    </xf>
    <xf numFmtId="178" fontId="7" fillId="0" borderId="10" xfId="0" applyNumberFormat="1" applyFont="1" applyFill="1" applyBorder="1" applyAlignment="1">
      <alignment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178" fontId="7" fillId="0" borderId="9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0" borderId="11" xfId="0" applyNumberFormat="1" applyFont="1" applyBorder="1" applyAlignment="1">
      <alignment vertical="center" shrinkToFit="1"/>
    </xf>
    <xf numFmtId="177" fontId="7" fillId="0" borderId="9" xfId="0" applyNumberFormat="1" applyFont="1" applyBorder="1" applyAlignment="1">
      <alignment vertical="center" shrinkToFit="1"/>
    </xf>
    <xf numFmtId="177" fontId="7" fillId="0" borderId="10" xfId="0" applyNumberFormat="1" applyFont="1" applyBorder="1" applyAlignment="1">
      <alignment vertical="center" shrinkToFit="1"/>
    </xf>
    <xf numFmtId="177" fontId="7" fillId="0" borderId="11" xfId="0" applyNumberFormat="1" applyFont="1" applyBorder="1" applyAlignment="1">
      <alignment vertical="center" shrinkToFit="1"/>
    </xf>
    <xf numFmtId="178" fontId="7" fillId="0" borderId="22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vertical="center" shrinkToFit="1"/>
    </xf>
    <xf numFmtId="178" fontId="7" fillId="0" borderId="23" xfId="0" applyNumberFormat="1" applyFont="1" applyBorder="1" applyAlignment="1">
      <alignment vertical="center" shrinkToFit="1"/>
    </xf>
    <xf numFmtId="177" fontId="7" fillId="0" borderId="21" xfId="0" applyNumberFormat="1" applyFont="1" applyBorder="1" applyAlignment="1">
      <alignment vertical="center" shrinkToFit="1"/>
    </xf>
    <xf numFmtId="177" fontId="7" fillId="0" borderId="22" xfId="0" applyNumberFormat="1" applyFont="1" applyBorder="1" applyAlignment="1">
      <alignment vertical="center" shrinkToFit="1"/>
    </xf>
    <xf numFmtId="177" fontId="7" fillId="0" borderId="23" xfId="0" applyNumberFormat="1" applyFont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77" fontId="7" fillId="0" borderId="18" xfId="0" applyNumberFormat="1" applyFont="1" applyBorder="1" applyAlignment="1">
      <alignment vertical="center" shrinkToFit="1"/>
    </xf>
    <xf numFmtId="177" fontId="7" fillId="0" borderId="19" xfId="0" applyNumberFormat="1" applyFont="1" applyBorder="1" applyAlignment="1">
      <alignment vertical="center" shrinkToFit="1"/>
    </xf>
    <xf numFmtId="177" fontId="7" fillId="0" borderId="20" xfId="0" applyNumberFormat="1" applyFont="1" applyBorder="1" applyAlignment="1">
      <alignment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176" fontId="7" fillId="0" borderId="21" xfId="0" applyNumberFormat="1" applyFont="1" applyFill="1" applyBorder="1" applyAlignment="1">
      <alignment vertical="center" shrinkToFit="1"/>
    </xf>
    <xf numFmtId="176" fontId="7" fillId="0" borderId="22" xfId="0" applyNumberFormat="1" applyFont="1" applyFill="1" applyBorder="1" applyAlignment="1">
      <alignment vertical="center" shrinkToFit="1"/>
    </xf>
    <xf numFmtId="176" fontId="7" fillId="0" borderId="23" xfId="0" applyNumberFormat="1" applyFont="1" applyFill="1" applyBorder="1" applyAlignment="1">
      <alignment vertical="center" shrinkToFit="1"/>
    </xf>
    <xf numFmtId="177" fontId="7" fillId="0" borderId="21" xfId="0" applyNumberFormat="1" applyFont="1" applyFill="1" applyBorder="1" applyAlignment="1">
      <alignment vertical="center" shrinkToFit="1"/>
    </xf>
    <xf numFmtId="177" fontId="7" fillId="0" borderId="22" xfId="0" applyNumberFormat="1" applyFont="1" applyFill="1" applyBorder="1" applyAlignment="1">
      <alignment vertical="center" shrinkToFit="1"/>
    </xf>
    <xf numFmtId="177" fontId="7" fillId="0" borderId="23" xfId="0" applyNumberFormat="1" applyFont="1" applyFill="1" applyBorder="1" applyAlignment="1">
      <alignment vertical="center" shrinkToFit="1"/>
    </xf>
    <xf numFmtId="176" fontId="7" fillId="0" borderId="18" xfId="0" applyNumberFormat="1" applyFont="1" applyFill="1" applyBorder="1" applyAlignment="1">
      <alignment vertical="center" shrinkToFit="1"/>
    </xf>
    <xf numFmtId="176" fontId="7" fillId="0" borderId="19" xfId="0" applyNumberFormat="1" applyFont="1" applyFill="1" applyBorder="1" applyAlignment="1">
      <alignment vertical="center" shrinkToFit="1"/>
    </xf>
    <xf numFmtId="176" fontId="7" fillId="0" borderId="20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178" fontId="7" fillId="0" borderId="19" xfId="0" applyNumberFormat="1" applyFont="1" applyFill="1" applyBorder="1" applyAlignment="1">
      <alignment vertical="center" shrinkToFit="1"/>
    </xf>
    <xf numFmtId="178" fontId="7" fillId="0" borderId="20" xfId="0" applyNumberFormat="1" applyFont="1" applyFill="1" applyBorder="1" applyAlignment="1">
      <alignment vertical="center" shrinkToFit="1"/>
    </xf>
    <xf numFmtId="178" fontId="7" fillId="0" borderId="18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178" fontId="7" fillId="0" borderId="20" xfId="0" applyNumberFormat="1" applyFont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177" fontId="7" fillId="0" borderId="7" xfId="0" applyNumberFormat="1" applyFont="1" applyBorder="1" applyAlignment="1">
      <alignment vertical="center" shrinkToFit="1"/>
    </xf>
    <xf numFmtId="177" fontId="7" fillId="0" borderId="0" xfId="0" applyNumberFormat="1" applyFont="1" applyBorder="1" applyAlignment="1">
      <alignment vertical="center" shrinkToFit="1"/>
    </xf>
    <xf numFmtId="177" fontId="7" fillId="0" borderId="8" xfId="0" applyNumberFormat="1" applyFont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177" fontId="7" fillId="0" borderId="7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0" borderId="0" xfId="0" applyNumberFormat="1" applyFont="1" applyBorder="1" applyAlignment="1">
      <alignment vertical="center" shrinkToFit="1"/>
    </xf>
    <xf numFmtId="178" fontId="7" fillId="0" borderId="8" xfId="0" applyNumberFormat="1" applyFont="1" applyBorder="1" applyAlignment="1">
      <alignment vertical="center" shrinkToFit="1"/>
    </xf>
    <xf numFmtId="176" fontId="7" fillId="0" borderId="15" xfId="0" applyNumberFormat="1" applyFont="1" applyFill="1" applyBorder="1" applyAlignment="1">
      <alignment vertical="center" shrinkToFit="1"/>
    </xf>
    <xf numFmtId="176" fontId="7" fillId="0" borderId="16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vertical="center" shrinkToFit="1"/>
    </xf>
    <xf numFmtId="177" fontId="7" fillId="0" borderId="15" xfId="0" applyNumberFormat="1" applyFont="1" applyFill="1" applyBorder="1" applyAlignment="1">
      <alignment vertical="center" shrinkToFit="1"/>
    </xf>
    <xf numFmtId="177" fontId="7" fillId="0" borderId="16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17" xfId="0" applyNumberFormat="1" applyFont="1" applyFill="1" applyBorder="1" applyAlignment="1">
      <alignment vertical="center" shrinkToFit="1"/>
    </xf>
    <xf numFmtId="178" fontId="7" fillId="0" borderId="15" xfId="0" applyNumberFormat="1" applyFont="1" applyBorder="1" applyAlignment="1">
      <alignment vertical="center" shrinkToFit="1"/>
    </xf>
    <xf numFmtId="178" fontId="7" fillId="0" borderId="16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177" fontId="7" fillId="0" borderId="16" xfId="0" applyNumberFormat="1" applyFont="1" applyBorder="1" applyAlignment="1">
      <alignment vertical="center" shrinkToFit="1"/>
    </xf>
    <xf numFmtId="177" fontId="7" fillId="0" borderId="17" xfId="0" applyNumberFormat="1" applyFont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vertical="center" shrinkToFit="1"/>
    </xf>
    <xf numFmtId="176" fontId="7" fillId="0" borderId="19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15" xfId="0" applyNumberFormat="1" applyFont="1" applyBorder="1" applyAlignment="1">
      <alignment vertical="center" shrinkToFit="1"/>
    </xf>
    <xf numFmtId="176" fontId="7" fillId="0" borderId="16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Y54"/>
  <sheetViews>
    <sheetView showGridLines="0" tabSelected="1" view="pageBreakPreview" zoomScaleNormal="100" zoomScaleSheetLayoutView="100" workbookViewId="0">
      <pane xSplit="6" ySplit="5" topLeftCell="G48" activePane="bottomRight" state="frozen"/>
      <selection pane="topRight" activeCell="G1" sqref="G1"/>
      <selection pane="bottomLeft" activeCell="A7" sqref="A7"/>
      <selection pane="bottomRight" activeCell="AC19" sqref="AC19:AE19"/>
    </sheetView>
  </sheetViews>
  <sheetFormatPr defaultColWidth="1.6640625" defaultRowHeight="15.9" customHeight="1" x14ac:dyDescent="0.2"/>
  <cols>
    <col min="1" max="9" width="1.6640625" style="6" customWidth="1"/>
    <col min="10" max="10" width="1.44140625" style="6" customWidth="1"/>
    <col min="11" max="16384" width="1.6640625" style="6"/>
  </cols>
  <sheetData>
    <row r="1" spans="1:51" s="3" customFormat="1" ht="20.100000000000001" customHeight="1" x14ac:dyDescent="0.2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/>
      <c r="AW1" s="1"/>
    </row>
    <row r="2" spans="1:51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4"/>
      <c r="AW2" s="4"/>
    </row>
    <row r="3" spans="1:51" ht="15.9" customHeight="1" x14ac:dyDescent="0.2">
      <c r="A3" s="116"/>
      <c r="B3" s="117"/>
      <c r="C3" s="117"/>
      <c r="D3" s="117"/>
      <c r="E3" s="117"/>
      <c r="F3" s="118"/>
      <c r="G3" s="119" t="s">
        <v>1</v>
      </c>
      <c r="H3" s="120"/>
      <c r="I3" s="120"/>
      <c r="J3" s="120"/>
      <c r="K3" s="120"/>
      <c r="L3" s="120"/>
      <c r="M3" s="120"/>
      <c r="N3" s="120"/>
      <c r="O3" s="121"/>
      <c r="P3" s="119" t="s">
        <v>2</v>
      </c>
      <c r="Q3" s="120"/>
      <c r="R3" s="120"/>
      <c r="S3" s="120"/>
      <c r="T3" s="120"/>
      <c r="U3" s="120"/>
      <c r="V3" s="120"/>
      <c r="W3" s="121"/>
      <c r="X3" s="119" t="s">
        <v>3</v>
      </c>
      <c r="Y3" s="120"/>
      <c r="Z3" s="120"/>
      <c r="AA3" s="120"/>
      <c r="AB3" s="120"/>
      <c r="AC3" s="120"/>
      <c r="AD3" s="120"/>
      <c r="AE3" s="121"/>
      <c r="AF3" s="119" t="s">
        <v>4</v>
      </c>
      <c r="AG3" s="120"/>
      <c r="AH3" s="120"/>
      <c r="AI3" s="120"/>
      <c r="AJ3" s="120"/>
      <c r="AK3" s="120"/>
      <c r="AL3" s="120"/>
      <c r="AM3" s="120"/>
      <c r="AN3" s="121"/>
      <c r="AO3" s="119" t="s">
        <v>5</v>
      </c>
      <c r="AP3" s="120"/>
      <c r="AQ3" s="120"/>
      <c r="AR3" s="120"/>
      <c r="AS3" s="120"/>
      <c r="AT3" s="120"/>
      <c r="AU3" s="120"/>
      <c r="AV3" s="120"/>
      <c r="AW3" s="120"/>
      <c r="AX3" s="120"/>
      <c r="AY3" s="121"/>
    </row>
    <row r="4" spans="1:51" ht="15.9" customHeight="1" x14ac:dyDescent="0.2">
      <c r="A4" s="98"/>
      <c r="B4" s="99"/>
      <c r="C4" s="99"/>
      <c r="D4" s="99"/>
      <c r="E4" s="99"/>
      <c r="F4" s="100"/>
      <c r="G4" s="116" t="s">
        <v>6</v>
      </c>
      <c r="H4" s="117"/>
      <c r="I4" s="117"/>
      <c r="J4" s="117"/>
      <c r="K4" s="118"/>
      <c r="L4" s="116" t="s">
        <v>7</v>
      </c>
      <c r="M4" s="117"/>
      <c r="N4" s="117"/>
      <c r="O4" s="118"/>
      <c r="P4" s="116" t="s">
        <v>8</v>
      </c>
      <c r="Q4" s="117"/>
      <c r="R4" s="117"/>
      <c r="S4" s="117"/>
      <c r="T4" s="118"/>
      <c r="U4" s="116" t="s">
        <v>7</v>
      </c>
      <c r="V4" s="117"/>
      <c r="W4" s="118"/>
      <c r="X4" s="116" t="s">
        <v>8</v>
      </c>
      <c r="Y4" s="117"/>
      <c r="Z4" s="117"/>
      <c r="AA4" s="117"/>
      <c r="AB4" s="118"/>
      <c r="AC4" s="116" t="s">
        <v>7</v>
      </c>
      <c r="AD4" s="117"/>
      <c r="AE4" s="118"/>
      <c r="AF4" s="116" t="s">
        <v>9</v>
      </c>
      <c r="AG4" s="117"/>
      <c r="AH4" s="117"/>
      <c r="AI4" s="117"/>
      <c r="AJ4" s="118"/>
      <c r="AK4" s="116" t="s">
        <v>7</v>
      </c>
      <c r="AL4" s="117"/>
      <c r="AM4" s="117"/>
      <c r="AN4" s="118"/>
      <c r="AO4" s="116" t="s">
        <v>10</v>
      </c>
      <c r="AP4" s="117"/>
      <c r="AQ4" s="117"/>
      <c r="AR4" s="118"/>
      <c r="AS4" s="116" t="s">
        <v>11</v>
      </c>
      <c r="AT4" s="117"/>
      <c r="AU4" s="117"/>
      <c r="AV4" s="118"/>
      <c r="AW4" s="116" t="s">
        <v>12</v>
      </c>
      <c r="AX4" s="117"/>
      <c r="AY4" s="118"/>
    </row>
    <row r="5" spans="1:51" ht="15.9" customHeight="1" x14ac:dyDescent="0.2">
      <c r="A5" s="125"/>
      <c r="B5" s="126"/>
      <c r="C5" s="126"/>
      <c r="D5" s="126"/>
      <c r="E5" s="126"/>
      <c r="F5" s="127"/>
      <c r="G5" s="113" t="s">
        <v>13</v>
      </c>
      <c r="H5" s="114"/>
      <c r="I5" s="114"/>
      <c r="J5" s="114"/>
      <c r="K5" s="115"/>
      <c r="L5" s="113"/>
      <c r="M5" s="114"/>
      <c r="N5" s="114"/>
      <c r="O5" s="115"/>
      <c r="P5" s="113" t="s">
        <v>14</v>
      </c>
      <c r="Q5" s="114"/>
      <c r="R5" s="114"/>
      <c r="S5" s="114"/>
      <c r="T5" s="115"/>
      <c r="U5" s="113"/>
      <c r="V5" s="114"/>
      <c r="W5" s="115"/>
      <c r="X5" s="113" t="s">
        <v>15</v>
      </c>
      <c r="Y5" s="114"/>
      <c r="Z5" s="114"/>
      <c r="AA5" s="114"/>
      <c r="AB5" s="115"/>
      <c r="AC5" s="113"/>
      <c r="AD5" s="114"/>
      <c r="AE5" s="115"/>
      <c r="AF5" s="113" t="s">
        <v>16</v>
      </c>
      <c r="AG5" s="114"/>
      <c r="AH5" s="114"/>
      <c r="AI5" s="114"/>
      <c r="AJ5" s="115"/>
      <c r="AK5" s="113"/>
      <c r="AL5" s="114"/>
      <c r="AM5" s="114"/>
      <c r="AN5" s="115"/>
      <c r="AO5" s="113" t="s">
        <v>17</v>
      </c>
      <c r="AP5" s="114"/>
      <c r="AQ5" s="114"/>
      <c r="AR5" s="115"/>
      <c r="AS5" s="113" t="s">
        <v>18</v>
      </c>
      <c r="AT5" s="114"/>
      <c r="AU5" s="114"/>
      <c r="AV5" s="115"/>
      <c r="AW5" s="113" t="s">
        <v>19</v>
      </c>
      <c r="AX5" s="114"/>
      <c r="AY5" s="115"/>
    </row>
    <row r="6" spans="1:51" ht="15.9" customHeight="1" x14ac:dyDescent="0.2">
      <c r="A6" s="98" t="s">
        <v>20</v>
      </c>
      <c r="B6" s="99"/>
      <c r="C6" s="99"/>
      <c r="D6" s="99"/>
      <c r="E6" s="99"/>
      <c r="F6" s="100"/>
      <c r="G6" s="101"/>
      <c r="H6" s="102"/>
      <c r="I6" s="102"/>
      <c r="J6" s="102"/>
      <c r="K6" s="102"/>
      <c r="L6" s="58"/>
      <c r="M6" s="59"/>
      <c r="N6" s="59"/>
      <c r="O6" s="60"/>
      <c r="P6" s="102">
        <v>29552</v>
      </c>
      <c r="Q6" s="102"/>
      <c r="R6" s="102"/>
      <c r="S6" s="102"/>
      <c r="T6" s="103"/>
      <c r="U6" s="59"/>
      <c r="V6" s="59"/>
      <c r="W6" s="59"/>
      <c r="X6" s="101">
        <v>78456</v>
      </c>
      <c r="Y6" s="102"/>
      <c r="Z6" s="102"/>
      <c r="AA6" s="102"/>
      <c r="AB6" s="102"/>
      <c r="AC6" s="58"/>
      <c r="AD6" s="59"/>
      <c r="AE6" s="60"/>
      <c r="AF6" s="102"/>
      <c r="AG6" s="102"/>
      <c r="AH6" s="102"/>
      <c r="AI6" s="102"/>
      <c r="AJ6" s="103"/>
      <c r="AK6" s="59"/>
      <c r="AL6" s="59"/>
      <c r="AM6" s="59"/>
      <c r="AN6" s="59"/>
      <c r="AO6" s="69"/>
      <c r="AP6" s="70"/>
      <c r="AQ6" s="70"/>
      <c r="AR6" s="70"/>
      <c r="AS6" s="80">
        <f>X6/P6</f>
        <v>2.6548456957227939</v>
      </c>
      <c r="AT6" s="81"/>
      <c r="AU6" s="81"/>
      <c r="AV6" s="82"/>
      <c r="AW6" s="58"/>
      <c r="AX6" s="59"/>
      <c r="AY6" s="60"/>
    </row>
    <row r="7" spans="1:51" ht="15.9" customHeight="1" x14ac:dyDescent="0.2">
      <c r="A7" s="107" t="s">
        <v>21</v>
      </c>
      <c r="B7" s="108"/>
      <c r="C7" s="108"/>
      <c r="D7" s="108"/>
      <c r="E7" s="108"/>
      <c r="F7" s="109"/>
      <c r="G7" s="104"/>
      <c r="H7" s="105"/>
      <c r="I7" s="105"/>
      <c r="J7" s="105"/>
      <c r="K7" s="106"/>
      <c r="L7" s="110"/>
      <c r="M7" s="111"/>
      <c r="N7" s="111"/>
      <c r="O7" s="112"/>
      <c r="P7" s="104">
        <v>47167</v>
      </c>
      <c r="Q7" s="105"/>
      <c r="R7" s="105"/>
      <c r="S7" s="105"/>
      <c r="T7" s="106"/>
      <c r="U7" s="83">
        <f t="shared" ref="U7:U54" si="0">P7/P6-1</f>
        <v>0.59606794802382246</v>
      </c>
      <c r="V7" s="84"/>
      <c r="W7" s="85"/>
      <c r="X7" s="104">
        <v>310181</v>
      </c>
      <c r="Y7" s="105"/>
      <c r="Z7" s="105"/>
      <c r="AA7" s="105"/>
      <c r="AB7" s="106"/>
      <c r="AC7" s="83">
        <f t="shared" ref="AC7:AC54" si="1">X7/X6-1</f>
        <v>2.9535663301723258</v>
      </c>
      <c r="AD7" s="84"/>
      <c r="AE7" s="85"/>
      <c r="AF7" s="104"/>
      <c r="AG7" s="105"/>
      <c r="AH7" s="105"/>
      <c r="AI7" s="105"/>
      <c r="AJ7" s="106"/>
      <c r="AK7" s="83"/>
      <c r="AL7" s="84"/>
      <c r="AM7" s="84"/>
      <c r="AN7" s="85"/>
      <c r="AO7" s="80"/>
      <c r="AP7" s="81"/>
      <c r="AQ7" s="81"/>
      <c r="AR7" s="82"/>
      <c r="AS7" s="80">
        <f t="shared" ref="AS7:AS50" si="2">X7/P7</f>
        <v>6.5762291432569384</v>
      </c>
      <c r="AT7" s="81"/>
      <c r="AU7" s="81"/>
      <c r="AV7" s="82"/>
      <c r="AW7" s="83"/>
      <c r="AX7" s="84"/>
      <c r="AY7" s="85"/>
    </row>
    <row r="8" spans="1:51" ht="15.9" customHeight="1" x14ac:dyDescent="0.2">
      <c r="A8" s="107" t="s">
        <v>22</v>
      </c>
      <c r="B8" s="108"/>
      <c r="C8" s="108"/>
      <c r="D8" s="108"/>
      <c r="E8" s="108"/>
      <c r="F8" s="109"/>
      <c r="G8" s="104"/>
      <c r="H8" s="105"/>
      <c r="I8" s="105"/>
      <c r="J8" s="105"/>
      <c r="K8" s="106"/>
      <c r="L8" s="110"/>
      <c r="M8" s="111"/>
      <c r="N8" s="111"/>
      <c r="O8" s="112"/>
      <c r="P8" s="104">
        <v>58316</v>
      </c>
      <c r="Q8" s="105"/>
      <c r="R8" s="105"/>
      <c r="S8" s="105"/>
      <c r="T8" s="106"/>
      <c r="U8" s="83">
        <f t="shared" si="0"/>
        <v>0.23637288782411425</v>
      </c>
      <c r="V8" s="84"/>
      <c r="W8" s="85"/>
      <c r="X8" s="104">
        <v>304963</v>
      </c>
      <c r="Y8" s="105"/>
      <c r="Z8" s="105"/>
      <c r="AA8" s="105"/>
      <c r="AB8" s="106"/>
      <c r="AC8" s="83">
        <f t="shared" si="1"/>
        <v>-1.682243593256838E-2</v>
      </c>
      <c r="AD8" s="84"/>
      <c r="AE8" s="85"/>
      <c r="AF8" s="104"/>
      <c r="AG8" s="105"/>
      <c r="AH8" s="105"/>
      <c r="AI8" s="105"/>
      <c r="AJ8" s="106"/>
      <c r="AK8" s="83"/>
      <c r="AL8" s="84"/>
      <c r="AM8" s="84"/>
      <c r="AN8" s="85"/>
      <c r="AO8" s="80"/>
      <c r="AP8" s="81"/>
      <c r="AQ8" s="81"/>
      <c r="AR8" s="82"/>
      <c r="AS8" s="80">
        <f t="shared" si="2"/>
        <v>5.2294910487687769</v>
      </c>
      <c r="AT8" s="81"/>
      <c r="AU8" s="81"/>
      <c r="AV8" s="82"/>
      <c r="AW8" s="83"/>
      <c r="AX8" s="84"/>
      <c r="AY8" s="85"/>
    </row>
    <row r="9" spans="1:51" ht="15.9" customHeight="1" x14ac:dyDescent="0.2">
      <c r="A9" s="107" t="s">
        <v>23</v>
      </c>
      <c r="B9" s="108"/>
      <c r="C9" s="108"/>
      <c r="D9" s="108"/>
      <c r="E9" s="108"/>
      <c r="F9" s="109"/>
      <c r="G9" s="104"/>
      <c r="H9" s="105"/>
      <c r="I9" s="105"/>
      <c r="J9" s="105"/>
      <c r="K9" s="106"/>
      <c r="L9" s="110"/>
      <c r="M9" s="111"/>
      <c r="N9" s="111"/>
      <c r="O9" s="112"/>
      <c r="P9" s="104">
        <v>73600</v>
      </c>
      <c r="Q9" s="105"/>
      <c r="R9" s="105"/>
      <c r="S9" s="105"/>
      <c r="T9" s="106"/>
      <c r="U9" s="83">
        <f t="shared" si="0"/>
        <v>0.26208930653679952</v>
      </c>
      <c r="V9" s="84"/>
      <c r="W9" s="85"/>
      <c r="X9" s="104">
        <v>294635</v>
      </c>
      <c r="Y9" s="105"/>
      <c r="Z9" s="105"/>
      <c r="AA9" s="105"/>
      <c r="AB9" s="106"/>
      <c r="AC9" s="83">
        <f t="shared" si="1"/>
        <v>-3.3866403465338424E-2</v>
      </c>
      <c r="AD9" s="84"/>
      <c r="AE9" s="85"/>
      <c r="AF9" s="104"/>
      <c r="AG9" s="105"/>
      <c r="AH9" s="105"/>
      <c r="AI9" s="105"/>
      <c r="AJ9" s="106"/>
      <c r="AK9" s="83"/>
      <c r="AL9" s="84"/>
      <c r="AM9" s="84"/>
      <c r="AN9" s="85"/>
      <c r="AO9" s="80"/>
      <c r="AP9" s="81"/>
      <c r="AQ9" s="81"/>
      <c r="AR9" s="82"/>
      <c r="AS9" s="80">
        <f t="shared" si="2"/>
        <v>4.003192934782609</v>
      </c>
      <c r="AT9" s="81"/>
      <c r="AU9" s="81"/>
      <c r="AV9" s="82"/>
      <c r="AW9" s="83"/>
      <c r="AX9" s="84"/>
      <c r="AY9" s="85"/>
    </row>
    <row r="10" spans="1:51" ht="15.9" customHeight="1" x14ac:dyDescent="0.2">
      <c r="A10" s="107" t="s">
        <v>24</v>
      </c>
      <c r="B10" s="108"/>
      <c r="C10" s="108"/>
      <c r="D10" s="108"/>
      <c r="E10" s="108"/>
      <c r="F10" s="109"/>
      <c r="G10" s="104"/>
      <c r="H10" s="105"/>
      <c r="I10" s="105"/>
      <c r="J10" s="105"/>
      <c r="K10" s="106"/>
      <c r="L10" s="110"/>
      <c r="M10" s="111"/>
      <c r="N10" s="111"/>
      <c r="O10" s="112"/>
      <c r="P10" s="104">
        <v>101441</v>
      </c>
      <c r="Q10" s="105"/>
      <c r="R10" s="105"/>
      <c r="S10" s="105"/>
      <c r="T10" s="106"/>
      <c r="U10" s="83">
        <f t="shared" si="0"/>
        <v>0.37827445652173908</v>
      </c>
      <c r="V10" s="84"/>
      <c r="W10" s="85"/>
      <c r="X10" s="104">
        <v>373405</v>
      </c>
      <c r="Y10" s="105"/>
      <c r="Z10" s="105"/>
      <c r="AA10" s="105"/>
      <c r="AB10" s="106"/>
      <c r="AC10" s="83">
        <f t="shared" si="1"/>
        <v>0.26734773533354828</v>
      </c>
      <c r="AD10" s="84"/>
      <c r="AE10" s="85"/>
      <c r="AF10" s="104"/>
      <c r="AG10" s="105"/>
      <c r="AH10" s="105"/>
      <c r="AI10" s="105"/>
      <c r="AJ10" s="106"/>
      <c r="AK10" s="83"/>
      <c r="AL10" s="84"/>
      <c r="AM10" s="84"/>
      <c r="AN10" s="85"/>
      <c r="AO10" s="80"/>
      <c r="AP10" s="81"/>
      <c r="AQ10" s="81"/>
      <c r="AR10" s="82"/>
      <c r="AS10" s="80">
        <f t="shared" si="2"/>
        <v>3.681006693546002</v>
      </c>
      <c r="AT10" s="81"/>
      <c r="AU10" s="81"/>
      <c r="AV10" s="82"/>
      <c r="AW10" s="83"/>
      <c r="AX10" s="84"/>
      <c r="AY10" s="85"/>
    </row>
    <row r="11" spans="1:51" ht="15.9" customHeight="1" x14ac:dyDescent="0.2">
      <c r="A11" s="107" t="s">
        <v>25</v>
      </c>
      <c r="B11" s="108"/>
      <c r="C11" s="108"/>
      <c r="D11" s="108"/>
      <c r="E11" s="108"/>
      <c r="F11" s="109"/>
      <c r="G11" s="104"/>
      <c r="H11" s="105"/>
      <c r="I11" s="105"/>
      <c r="J11" s="105"/>
      <c r="K11" s="106"/>
      <c r="L11" s="110"/>
      <c r="M11" s="111"/>
      <c r="N11" s="111"/>
      <c r="O11" s="112"/>
      <c r="P11" s="104">
        <v>135490</v>
      </c>
      <c r="Q11" s="105"/>
      <c r="R11" s="105"/>
      <c r="S11" s="105"/>
      <c r="T11" s="106"/>
      <c r="U11" s="83">
        <f t="shared" si="0"/>
        <v>0.33565323685689208</v>
      </c>
      <c r="V11" s="84"/>
      <c r="W11" s="85"/>
      <c r="X11" s="104">
        <v>382885</v>
      </c>
      <c r="Y11" s="105"/>
      <c r="Z11" s="105"/>
      <c r="AA11" s="105"/>
      <c r="AB11" s="106"/>
      <c r="AC11" s="83">
        <f t="shared" si="1"/>
        <v>2.5387983556727889E-2</v>
      </c>
      <c r="AD11" s="84"/>
      <c r="AE11" s="85"/>
      <c r="AF11" s="104"/>
      <c r="AG11" s="105"/>
      <c r="AH11" s="105"/>
      <c r="AI11" s="105"/>
      <c r="AJ11" s="106"/>
      <c r="AK11" s="83"/>
      <c r="AL11" s="84"/>
      <c r="AM11" s="84"/>
      <c r="AN11" s="85"/>
      <c r="AO11" s="80"/>
      <c r="AP11" s="81"/>
      <c r="AQ11" s="81"/>
      <c r="AR11" s="82"/>
      <c r="AS11" s="80">
        <f t="shared" si="2"/>
        <v>2.8259281127758507</v>
      </c>
      <c r="AT11" s="81"/>
      <c r="AU11" s="81"/>
      <c r="AV11" s="82"/>
      <c r="AW11" s="83"/>
      <c r="AX11" s="84"/>
      <c r="AY11" s="85"/>
    </row>
    <row r="12" spans="1:51" ht="15.9" customHeight="1" x14ac:dyDescent="0.2">
      <c r="A12" s="107" t="s">
        <v>26</v>
      </c>
      <c r="B12" s="108"/>
      <c r="C12" s="108"/>
      <c r="D12" s="108"/>
      <c r="E12" s="108"/>
      <c r="F12" s="109"/>
      <c r="G12" s="104"/>
      <c r="H12" s="105"/>
      <c r="I12" s="105"/>
      <c r="J12" s="105"/>
      <c r="K12" s="106"/>
      <c r="L12" s="110"/>
      <c r="M12" s="111"/>
      <c r="N12" s="111"/>
      <c r="O12" s="112"/>
      <c r="P12" s="104">
        <v>191834</v>
      </c>
      <c r="Q12" s="105"/>
      <c r="R12" s="105"/>
      <c r="S12" s="105"/>
      <c r="T12" s="106"/>
      <c r="U12" s="83">
        <f t="shared" si="0"/>
        <v>0.41585356852904276</v>
      </c>
      <c r="V12" s="84"/>
      <c r="W12" s="85"/>
      <c r="X12" s="104">
        <v>491347</v>
      </c>
      <c r="Y12" s="105"/>
      <c r="Z12" s="105"/>
      <c r="AA12" s="105"/>
      <c r="AB12" s="106"/>
      <c r="AC12" s="83">
        <f t="shared" si="1"/>
        <v>0.28327565718166037</v>
      </c>
      <c r="AD12" s="84"/>
      <c r="AE12" s="85"/>
      <c r="AF12" s="104">
        <v>2214</v>
      </c>
      <c r="AG12" s="105"/>
      <c r="AH12" s="105"/>
      <c r="AI12" s="105"/>
      <c r="AJ12" s="106"/>
      <c r="AK12" s="83"/>
      <c r="AL12" s="84"/>
      <c r="AM12" s="84"/>
      <c r="AN12" s="85"/>
      <c r="AO12" s="80"/>
      <c r="AP12" s="81"/>
      <c r="AQ12" s="81"/>
      <c r="AR12" s="82"/>
      <c r="AS12" s="80">
        <f t="shared" si="2"/>
        <v>2.5613134272339626</v>
      </c>
      <c r="AT12" s="81"/>
      <c r="AU12" s="81"/>
      <c r="AV12" s="82"/>
      <c r="AW12" s="83">
        <f>AF12/X12</f>
        <v>4.5059804985071649E-3</v>
      </c>
      <c r="AX12" s="84"/>
      <c r="AY12" s="85"/>
    </row>
    <row r="13" spans="1:51" ht="15.9" customHeight="1" x14ac:dyDescent="0.2">
      <c r="A13" s="107" t="s">
        <v>27</v>
      </c>
      <c r="B13" s="108"/>
      <c r="C13" s="108"/>
      <c r="D13" s="108"/>
      <c r="E13" s="108"/>
      <c r="F13" s="109"/>
      <c r="G13" s="104"/>
      <c r="H13" s="105"/>
      <c r="I13" s="105"/>
      <c r="J13" s="105"/>
      <c r="K13" s="106"/>
      <c r="L13" s="110"/>
      <c r="M13" s="111"/>
      <c r="N13" s="111"/>
      <c r="O13" s="112"/>
      <c r="P13" s="104">
        <v>234517</v>
      </c>
      <c r="Q13" s="105"/>
      <c r="R13" s="105"/>
      <c r="S13" s="105"/>
      <c r="T13" s="106"/>
      <c r="U13" s="83">
        <f t="shared" si="0"/>
        <v>0.22249966116538267</v>
      </c>
      <c r="V13" s="84"/>
      <c r="W13" s="85"/>
      <c r="X13" s="104">
        <v>522573</v>
      </c>
      <c r="Y13" s="105"/>
      <c r="Z13" s="105"/>
      <c r="AA13" s="105"/>
      <c r="AB13" s="106"/>
      <c r="AC13" s="83">
        <f t="shared" si="1"/>
        <v>6.3551827934229754E-2</v>
      </c>
      <c r="AD13" s="84"/>
      <c r="AE13" s="85"/>
      <c r="AF13" s="104">
        <v>5704</v>
      </c>
      <c r="AG13" s="105"/>
      <c r="AH13" s="105"/>
      <c r="AI13" s="105"/>
      <c r="AJ13" s="106"/>
      <c r="AK13" s="83">
        <f t="shared" ref="AK13:AK54" si="3">AF13/AF12-1</f>
        <v>1.5763324299909667</v>
      </c>
      <c r="AL13" s="84"/>
      <c r="AM13" s="84"/>
      <c r="AN13" s="85"/>
      <c r="AO13" s="80"/>
      <c r="AP13" s="81"/>
      <c r="AQ13" s="81"/>
      <c r="AR13" s="82"/>
      <c r="AS13" s="80">
        <f t="shared" si="2"/>
        <v>2.2282947504871715</v>
      </c>
      <c r="AT13" s="81"/>
      <c r="AU13" s="81"/>
      <c r="AV13" s="82"/>
      <c r="AW13" s="83">
        <f t="shared" ref="AW13:AW50" si="4">AF13/X13</f>
        <v>1.0915221414041675E-2</v>
      </c>
      <c r="AX13" s="84"/>
      <c r="AY13" s="85"/>
    </row>
    <row r="14" spans="1:51" ht="15.9" customHeight="1" x14ac:dyDescent="0.2">
      <c r="A14" s="107" t="s">
        <v>28</v>
      </c>
      <c r="B14" s="108"/>
      <c r="C14" s="108"/>
      <c r="D14" s="108"/>
      <c r="E14" s="108"/>
      <c r="F14" s="109"/>
      <c r="G14" s="104"/>
      <c r="H14" s="105"/>
      <c r="I14" s="105"/>
      <c r="J14" s="105"/>
      <c r="K14" s="106"/>
      <c r="L14" s="110"/>
      <c r="M14" s="111"/>
      <c r="N14" s="111"/>
      <c r="O14" s="112"/>
      <c r="P14" s="104">
        <v>271723</v>
      </c>
      <c r="Q14" s="105"/>
      <c r="R14" s="105"/>
      <c r="S14" s="105"/>
      <c r="T14" s="106"/>
      <c r="U14" s="83">
        <f t="shared" si="0"/>
        <v>0.15864947956864528</v>
      </c>
      <c r="V14" s="84"/>
      <c r="W14" s="85"/>
      <c r="X14" s="104">
        <v>588896</v>
      </c>
      <c r="Y14" s="105"/>
      <c r="Z14" s="105"/>
      <c r="AA14" s="105"/>
      <c r="AB14" s="106"/>
      <c r="AC14" s="83">
        <f t="shared" si="1"/>
        <v>0.12691623945362651</v>
      </c>
      <c r="AD14" s="84"/>
      <c r="AE14" s="85"/>
      <c r="AF14" s="104">
        <v>8324</v>
      </c>
      <c r="AG14" s="105"/>
      <c r="AH14" s="105"/>
      <c r="AI14" s="105"/>
      <c r="AJ14" s="106"/>
      <c r="AK14" s="83">
        <f t="shared" si="3"/>
        <v>0.45932678821879391</v>
      </c>
      <c r="AL14" s="84"/>
      <c r="AM14" s="84"/>
      <c r="AN14" s="85"/>
      <c r="AO14" s="80"/>
      <c r="AP14" s="81"/>
      <c r="AQ14" s="81"/>
      <c r="AR14" s="82"/>
      <c r="AS14" s="80">
        <f t="shared" si="2"/>
        <v>2.16726592890554</v>
      </c>
      <c r="AT14" s="81"/>
      <c r="AU14" s="81"/>
      <c r="AV14" s="82"/>
      <c r="AW14" s="83">
        <f t="shared" si="4"/>
        <v>1.4134923653752105E-2</v>
      </c>
      <c r="AX14" s="84"/>
      <c r="AY14" s="85"/>
    </row>
    <row r="15" spans="1:51" ht="15.9" customHeight="1" x14ac:dyDescent="0.2">
      <c r="A15" s="107" t="s">
        <v>29</v>
      </c>
      <c r="B15" s="108"/>
      <c r="C15" s="108"/>
      <c r="D15" s="108"/>
      <c r="E15" s="108"/>
      <c r="F15" s="109"/>
      <c r="G15" s="104"/>
      <c r="H15" s="105"/>
      <c r="I15" s="105"/>
      <c r="J15" s="105"/>
      <c r="K15" s="106"/>
      <c r="L15" s="110"/>
      <c r="M15" s="111"/>
      <c r="N15" s="111"/>
      <c r="O15" s="112"/>
      <c r="P15" s="104">
        <v>315356</v>
      </c>
      <c r="Q15" s="105"/>
      <c r="R15" s="105"/>
      <c r="S15" s="105"/>
      <c r="T15" s="106"/>
      <c r="U15" s="83">
        <f t="shared" si="0"/>
        <v>0.16057897196777593</v>
      </c>
      <c r="V15" s="84"/>
      <c r="W15" s="85"/>
      <c r="X15" s="104">
        <v>749237</v>
      </c>
      <c r="Y15" s="105"/>
      <c r="Z15" s="105"/>
      <c r="AA15" s="105"/>
      <c r="AB15" s="106"/>
      <c r="AC15" s="83">
        <f t="shared" si="1"/>
        <v>0.27227388197576485</v>
      </c>
      <c r="AD15" s="84"/>
      <c r="AE15" s="85"/>
      <c r="AF15" s="104">
        <v>11722</v>
      </c>
      <c r="AG15" s="105"/>
      <c r="AH15" s="105"/>
      <c r="AI15" s="105"/>
      <c r="AJ15" s="106"/>
      <c r="AK15" s="83">
        <f t="shared" si="3"/>
        <v>0.40821720326765987</v>
      </c>
      <c r="AL15" s="84"/>
      <c r="AM15" s="84"/>
      <c r="AN15" s="85"/>
      <c r="AO15" s="80"/>
      <c r="AP15" s="81"/>
      <c r="AQ15" s="81"/>
      <c r="AR15" s="82"/>
      <c r="AS15" s="80">
        <f t="shared" si="2"/>
        <v>2.3758450766752497</v>
      </c>
      <c r="AT15" s="81"/>
      <c r="AU15" s="81"/>
      <c r="AV15" s="82"/>
      <c r="AW15" s="83">
        <f t="shared" si="4"/>
        <v>1.5645249767430064E-2</v>
      </c>
      <c r="AX15" s="84"/>
      <c r="AY15" s="85"/>
    </row>
    <row r="16" spans="1:51" ht="15.9" customHeight="1" x14ac:dyDescent="0.2">
      <c r="A16" s="107" t="s">
        <v>30</v>
      </c>
      <c r="B16" s="108"/>
      <c r="C16" s="108"/>
      <c r="D16" s="108"/>
      <c r="E16" s="108"/>
      <c r="F16" s="109"/>
      <c r="G16" s="104"/>
      <c r="H16" s="105"/>
      <c r="I16" s="105"/>
      <c r="J16" s="105"/>
      <c r="K16" s="106"/>
      <c r="L16" s="110"/>
      <c r="M16" s="111"/>
      <c r="N16" s="111"/>
      <c r="O16" s="112"/>
      <c r="P16" s="104">
        <v>362423</v>
      </c>
      <c r="Q16" s="105"/>
      <c r="R16" s="105"/>
      <c r="S16" s="105"/>
      <c r="T16" s="106"/>
      <c r="U16" s="83">
        <f t="shared" si="0"/>
        <v>0.14925037100927208</v>
      </c>
      <c r="V16" s="84"/>
      <c r="W16" s="85"/>
      <c r="X16" s="104">
        <v>727453</v>
      </c>
      <c r="Y16" s="105"/>
      <c r="Z16" s="105"/>
      <c r="AA16" s="105"/>
      <c r="AB16" s="106"/>
      <c r="AC16" s="83">
        <f t="shared" si="1"/>
        <v>-2.907491221068903E-2</v>
      </c>
      <c r="AD16" s="84"/>
      <c r="AE16" s="85"/>
      <c r="AF16" s="104">
        <v>10662</v>
      </c>
      <c r="AG16" s="105"/>
      <c r="AH16" s="105"/>
      <c r="AI16" s="105"/>
      <c r="AJ16" s="106"/>
      <c r="AK16" s="83">
        <f t="shared" si="3"/>
        <v>-9.0428254564067556E-2</v>
      </c>
      <c r="AL16" s="84"/>
      <c r="AM16" s="84"/>
      <c r="AN16" s="85"/>
      <c r="AO16" s="80"/>
      <c r="AP16" s="81"/>
      <c r="AQ16" s="81"/>
      <c r="AR16" s="82"/>
      <c r="AS16" s="80">
        <f t="shared" si="2"/>
        <v>2.0071932520838911</v>
      </c>
      <c r="AT16" s="81"/>
      <c r="AU16" s="81"/>
      <c r="AV16" s="82"/>
      <c r="AW16" s="83">
        <f t="shared" si="4"/>
        <v>1.465661699106334E-2</v>
      </c>
      <c r="AX16" s="84"/>
      <c r="AY16" s="85"/>
    </row>
    <row r="17" spans="1:51" ht="15.9" customHeight="1" x14ac:dyDescent="0.2">
      <c r="A17" s="107" t="s">
        <v>31</v>
      </c>
      <c r="B17" s="108"/>
      <c r="C17" s="108"/>
      <c r="D17" s="108"/>
      <c r="E17" s="108"/>
      <c r="F17" s="109"/>
      <c r="G17" s="104"/>
      <c r="H17" s="105"/>
      <c r="I17" s="105"/>
      <c r="J17" s="105"/>
      <c r="K17" s="106"/>
      <c r="L17" s="110"/>
      <c r="M17" s="111"/>
      <c r="N17" s="111"/>
      <c r="O17" s="112"/>
      <c r="P17" s="104">
        <v>396088</v>
      </c>
      <c r="Q17" s="105"/>
      <c r="R17" s="105"/>
      <c r="S17" s="105"/>
      <c r="T17" s="106"/>
      <c r="U17" s="83">
        <f t="shared" si="0"/>
        <v>9.2888696357571021E-2</v>
      </c>
      <c r="V17" s="84"/>
      <c r="W17" s="85"/>
      <c r="X17" s="104">
        <v>817253</v>
      </c>
      <c r="Y17" s="105"/>
      <c r="Z17" s="105"/>
      <c r="AA17" s="105"/>
      <c r="AB17" s="106"/>
      <c r="AC17" s="83">
        <f t="shared" si="1"/>
        <v>0.12344440121904787</v>
      </c>
      <c r="AD17" s="84"/>
      <c r="AE17" s="85"/>
      <c r="AF17" s="104">
        <v>13041</v>
      </c>
      <c r="AG17" s="105"/>
      <c r="AH17" s="105"/>
      <c r="AI17" s="105"/>
      <c r="AJ17" s="106"/>
      <c r="AK17" s="83">
        <f t="shared" si="3"/>
        <v>0.22312886888013517</v>
      </c>
      <c r="AL17" s="84"/>
      <c r="AM17" s="84"/>
      <c r="AN17" s="85"/>
      <c r="AO17" s="80"/>
      <c r="AP17" s="81"/>
      <c r="AQ17" s="81"/>
      <c r="AR17" s="82"/>
      <c r="AS17" s="80">
        <f t="shared" si="2"/>
        <v>2.0633116883116882</v>
      </c>
      <c r="AT17" s="81"/>
      <c r="AU17" s="81"/>
      <c r="AV17" s="82"/>
      <c r="AW17" s="83">
        <f t="shared" si="4"/>
        <v>1.5957114871404571E-2</v>
      </c>
      <c r="AX17" s="84"/>
      <c r="AY17" s="85"/>
    </row>
    <row r="18" spans="1:51" ht="15.9" customHeight="1" x14ac:dyDescent="0.2">
      <c r="A18" s="107" t="s">
        <v>32</v>
      </c>
      <c r="B18" s="108"/>
      <c r="C18" s="108"/>
      <c r="D18" s="108"/>
      <c r="E18" s="108"/>
      <c r="F18" s="109"/>
      <c r="G18" s="104"/>
      <c r="H18" s="105"/>
      <c r="I18" s="105"/>
      <c r="J18" s="105"/>
      <c r="K18" s="106"/>
      <c r="L18" s="110"/>
      <c r="M18" s="111"/>
      <c r="N18" s="111"/>
      <c r="O18" s="112"/>
      <c r="P18" s="104">
        <v>428899</v>
      </c>
      <c r="Q18" s="105"/>
      <c r="R18" s="105"/>
      <c r="S18" s="105"/>
      <c r="T18" s="106"/>
      <c r="U18" s="83">
        <f t="shared" si="0"/>
        <v>8.2837652238896498E-2</v>
      </c>
      <c r="V18" s="84"/>
      <c r="W18" s="85"/>
      <c r="X18" s="104">
        <v>859463</v>
      </c>
      <c r="Y18" s="105"/>
      <c r="Z18" s="105"/>
      <c r="AA18" s="105"/>
      <c r="AB18" s="106"/>
      <c r="AC18" s="83">
        <f t="shared" si="1"/>
        <v>5.1648632675560746E-2</v>
      </c>
      <c r="AD18" s="84"/>
      <c r="AE18" s="85"/>
      <c r="AF18" s="104">
        <v>14383</v>
      </c>
      <c r="AG18" s="105"/>
      <c r="AH18" s="105"/>
      <c r="AI18" s="105"/>
      <c r="AJ18" s="106"/>
      <c r="AK18" s="83">
        <f t="shared" si="3"/>
        <v>0.10290621884824791</v>
      </c>
      <c r="AL18" s="84"/>
      <c r="AM18" s="84"/>
      <c r="AN18" s="85"/>
      <c r="AO18" s="80"/>
      <c r="AP18" s="81"/>
      <c r="AQ18" s="81"/>
      <c r="AR18" s="82"/>
      <c r="AS18" s="80">
        <f t="shared" si="2"/>
        <v>2.0038820328329048</v>
      </c>
      <c r="AT18" s="81"/>
      <c r="AU18" s="81"/>
      <c r="AV18" s="82"/>
      <c r="AW18" s="83">
        <f t="shared" si="4"/>
        <v>1.6734868167681449E-2</v>
      </c>
      <c r="AX18" s="84"/>
      <c r="AY18" s="85"/>
    </row>
    <row r="19" spans="1:51" ht="15.9" customHeight="1" x14ac:dyDescent="0.2">
      <c r="A19" s="107" t="s">
        <v>33</v>
      </c>
      <c r="B19" s="108"/>
      <c r="C19" s="108"/>
      <c r="D19" s="108"/>
      <c r="E19" s="108"/>
      <c r="F19" s="109"/>
      <c r="G19" s="104">
        <v>243208</v>
      </c>
      <c r="H19" s="105"/>
      <c r="I19" s="105"/>
      <c r="J19" s="105"/>
      <c r="K19" s="106"/>
      <c r="L19" s="110"/>
      <c r="M19" s="111"/>
      <c r="N19" s="111"/>
      <c r="O19" s="112"/>
      <c r="P19" s="104">
        <v>452665</v>
      </c>
      <c r="Q19" s="105"/>
      <c r="R19" s="105"/>
      <c r="S19" s="105"/>
      <c r="T19" s="106"/>
      <c r="U19" s="83">
        <f t="shared" si="0"/>
        <v>5.5411647031119227E-2</v>
      </c>
      <c r="V19" s="84"/>
      <c r="W19" s="85"/>
      <c r="X19" s="104">
        <v>850891</v>
      </c>
      <c r="Y19" s="105"/>
      <c r="Z19" s="105"/>
      <c r="AA19" s="105"/>
      <c r="AB19" s="106"/>
      <c r="AC19" s="83">
        <f t="shared" si="1"/>
        <v>-9.9736696053233098E-3</v>
      </c>
      <c r="AD19" s="84"/>
      <c r="AE19" s="85"/>
      <c r="AF19" s="104">
        <v>15102</v>
      </c>
      <c r="AG19" s="105"/>
      <c r="AH19" s="105"/>
      <c r="AI19" s="105"/>
      <c r="AJ19" s="106"/>
      <c r="AK19" s="83">
        <f t="shared" si="3"/>
        <v>4.9989571021344714E-2</v>
      </c>
      <c r="AL19" s="84"/>
      <c r="AM19" s="84"/>
      <c r="AN19" s="85"/>
      <c r="AO19" s="78">
        <f>X19/G19</f>
        <v>3.4986143547909609</v>
      </c>
      <c r="AP19" s="78"/>
      <c r="AQ19" s="78"/>
      <c r="AR19" s="79"/>
      <c r="AS19" s="80">
        <f t="shared" si="2"/>
        <v>1.8797366706062983</v>
      </c>
      <c r="AT19" s="81"/>
      <c r="AU19" s="81"/>
      <c r="AV19" s="82"/>
      <c r="AW19" s="83">
        <f t="shared" si="4"/>
        <v>1.7748454267350344E-2</v>
      </c>
      <c r="AX19" s="84"/>
      <c r="AY19" s="85"/>
    </row>
    <row r="20" spans="1:51" ht="15.9" customHeight="1" x14ac:dyDescent="0.2">
      <c r="A20" s="107" t="s">
        <v>34</v>
      </c>
      <c r="B20" s="108"/>
      <c r="C20" s="108"/>
      <c r="D20" s="108"/>
      <c r="E20" s="108"/>
      <c r="F20" s="109"/>
      <c r="G20" s="104">
        <v>285463</v>
      </c>
      <c r="H20" s="105"/>
      <c r="I20" s="105"/>
      <c r="J20" s="105"/>
      <c r="K20" s="106"/>
      <c r="L20" s="83">
        <f t="shared" ref="L20:L44" si="5">G20/G19-1</f>
        <v>0.17374017302062428</v>
      </c>
      <c r="M20" s="84"/>
      <c r="N20" s="84"/>
      <c r="O20" s="85"/>
      <c r="P20" s="104">
        <v>479400</v>
      </c>
      <c r="Q20" s="105"/>
      <c r="R20" s="105"/>
      <c r="S20" s="105"/>
      <c r="T20" s="106"/>
      <c r="U20" s="83">
        <f t="shared" si="0"/>
        <v>5.9061336750135363E-2</v>
      </c>
      <c r="V20" s="84"/>
      <c r="W20" s="85"/>
      <c r="X20" s="104">
        <v>893004</v>
      </c>
      <c r="Y20" s="105"/>
      <c r="Z20" s="105"/>
      <c r="AA20" s="105"/>
      <c r="AB20" s="106"/>
      <c r="AC20" s="83">
        <f t="shared" si="1"/>
        <v>4.949282575559022E-2</v>
      </c>
      <c r="AD20" s="84"/>
      <c r="AE20" s="85"/>
      <c r="AF20" s="104">
        <v>17230</v>
      </c>
      <c r="AG20" s="105"/>
      <c r="AH20" s="105"/>
      <c r="AI20" s="105"/>
      <c r="AJ20" s="106"/>
      <c r="AK20" s="83">
        <f t="shared" si="3"/>
        <v>0.14090848894186192</v>
      </c>
      <c r="AL20" s="84"/>
      <c r="AM20" s="84"/>
      <c r="AN20" s="85"/>
      <c r="AO20" s="78">
        <f t="shared" ref="AO20:AO50" si="6">X20/G20</f>
        <v>3.128265309339564</v>
      </c>
      <c r="AP20" s="78"/>
      <c r="AQ20" s="78"/>
      <c r="AR20" s="79"/>
      <c r="AS20" s="80">
        <f t="shared" si="2"/>
        <v>1.8627534418022529</v>
      </c>
      <c r="AT20" s="81"/>
      <c r="AU20" s="81"/>
      <c r="AV20" s="82"/>
      <c r="AW20" s="83">
        <f t="shared" si="4"/>
        <v>1.9294426452737053E-2</v>
      </c>
      <c r="AX20" s="84"/>
      <c r="AY20" s="85"/>
    </row>
    <row r="21" spans="1:51" ht="15.9" customHeight="1" x14ac:dyDescent="0.2">
      <c r="A21" s="107" t="s">
        <v>35</v>
      </c>
      <c r="B21" s="108"/>
      <c r="C21" s="108"/>
      <c r="D21" s="108"/>
      <c r="E21" s="108"/>
      <c r="F21" s="109"/>
      <c r="G21" s="104">
        <v>276387</v>
      </c>
      <c r="H21" s="105"/>
      <c r="I21" s="105"/>
      <c r="J21" s="105"/>
      <c r="K21" s="106"/>
      <c r="L21" s="83">
        <f t="shared" si="5"/>
        <v>-3.1793962790274022E-2</v>
      </c>
      <c r="M21" s="84"/>
      <c r="N21" s="84"/>
      <c r="O21" s="85"/>
      <c r="P21" s="104">
        <v>497875</v>
      </c>
      <c r="Q21" s="105"/>
      <c r="R21" s="105"/>
      <c r="S21" s="105"/>
      <c r="T21" s="106"/>
      <c r="U21" s="83">
        <f t="shared" si="0"/>
        <v>3.8537755527743078E-2</v>
      </c>
      <c r="V21" s="84"/>
      <c r="W21" s="85"/>
      <c r="X21" s="104">
        <v>864122</v>
      </c>
      <c r="Y21" s="105"/>
      <c r="Z21" s="105"/>
      <c r="AA21" s="105"/>
      <c r="AB21" s="106"/>
      <c r="AC21" s="83">
        <f t="shared" si="1"/>
        <v>-3.2342520302260702E-2</v>
      </c>
      <c r="AD21" s="84"/>
      <c r="AE21" s="85"/>
      <c r="AF21" s="104">
        <v>19489</v>
      </c>
      <c r="AG21" s="105"/>
      <c r="AH21" s="105"/>
      <c r="AI21" s="105"/>
      <c r="AJ21" s="106"/>
      <c r="AK21" s="83">
        <f t="shared" si="3"/>
        <v>0.13110853163087643</v>
      </c>
      <c r="AL21" s="84"/>
      <c r="AM21" s="84"/>
      <c r="AN21" s="85"/>
      <c r="AO21" s="78">
        <f t="shared" si="6"/>
        <v>3.1264929247757673</v>
      </c>
      <c r="AP21" s="78"/>
      <c r="AQ21" s="78"/>
      <c r="AR21" s="79"/>
      <c r="AS21" s="80">
        <f t="shared" si="2"/>
        <v>1.7356203866432338</v>
      </c>
      <c r="AT21" s="81"/>
      <c r="AU21" s="81"/>
      <c r="AV21" s="82"/>
      <c r="AW21" s="83">
        <f t="shared" si="4"/>
        <v>2.2553528321232419E-2</v>
      </c>
      <c r="AX21" s="84"/>
      <c r="AY21" s="85"/>
    </row>
    <row r="22" spans="1:51" ht="15.9" customHeight="1" x14ac:dyDescent="0.2">
      <c r="A22" s="107" t="s">
        <v>36</v>
      </c>
      <c r="B22" s="108"/>
      <c r="C22" s="108"/>
      <c r="D22" s="108"/>
      <c r="E22" s="108"/>
      <c r="F22" s="109"/>
      <c r="G22" s="104">
        <v>286577</v>
      </c>
      <c r="H22" s="105"/>
      <c r="I22" s="105"/>
      <c r="J22" s="105"/>
      <c r="K22" s="106"/>
      <c r="L22" s="83">
        <f t="shared" si="5"/>
        <v>3.686859367481099E-2</v>
      </c>
      <c r="M22" s="84"/>
      <c r="N22" s="84"/>
      <c r="O22" s="85"/>
      <c r="P22" s="104">
        <v>514434</v>
      </c>
      <c r="Q22" s="105"/>
      <c r="R22" s="105"/>
      <c r="S22" s="105"/>
      <c r="T22" s="106"/>
      <c r="U22" s="83">
        <f t="shared" si="0"/>
        <v>3.32593522470499E-2</v>
      </c>
      <c r="V22" s="84"/>
      <c r="W22" s="85"/>
      <c r="X22" s="104">
        <v>879954</v>
      </c>
      <c r="Y22" s="105"/>
      <c r="Z22" s="105"/>
      <c r="AA22" s="105"/>
      <c r="AB22" s="106"/>
      <c r="AC22" s="83">
        <f t="shared" si="1"/>
        <v>1.8321487012250559E-2</v>
      </c>
      <c r="AD22" s="84"/>
      <c r="AE22" s="85"/>
      <c r="AF22" s="104">
        <v>23485</v>
      </c>
      <c r="AG22" s="105"/>
      <c r="AH22" s="105"/>
      <c r="AI22" s="105"/>
      <c r="AJ22" s="106"/>
      <c r="AK22" s="83">
        <f t="shared" si="3"/>
        <v>0.20503873980193954</v>
      </c>
      <c r="AL22" s="84"/>
      <c r="AM22" s="84"/>
      <c r="AN22" s="85"/>
      <c r="AO22" s="78">
        <f t="shared" si="6"/>
        <v>3.0705674216702668</v>
      </c>
      <c r="AP22" s="78"/>
      <c r="AQ22" s="78"/>
      <c r="AR22" s="79"/>
      <c r="AS22" s="80">
        <f t="shared" si="2"/>
        <v>1.7105284642927956</v>
      </c>
      <c r="AT22" s="81"/>
      <c r="AU22" s="81"/>
      <c r="AV22" s="82"/>
      <c r="AW22" s="83">
        <f t="shared" si="4"/>
        <v>2.6688895101334844E-2</v>
      </c>
      <c r="AX22" s="84"/>
      <c r="AY22" s="85"/>
    </row>
    <row r="23" spans="1:51" ht="15.9" customHeight="1" x14ac:dyDescent="0.2">
      <c r="A23" s="107" t="s">
        <v>37</v>
      </c>
      <c r="B23" s="108"/>
      <c r="C23" s="108"/>
      <c r="D23" s="108"/>
      <c r="E23" s="108"/>
      <c r="F23" s="109"/>
      <c r="G23" s="104">
        <v>293921</v>
      </c>
      <c r="H23" s="105"/>
      <c r="I23" s="105"/>
      <c r="J23" s="105"/>
      <c r="K23" s="106"/>
      <c r="L23" s="83">
        <f t="shared" si="5"/>
        <v>2.562662041964292E-2</v>
      </c>
      <c r="M23" s="84"/>
      <c r="N23" s="84"/>
      <c r="O23" s="85"/>
      <c r="P23" s="104">
        <v>523662</v>
      </c>
      <c r="Q23" s="105"/>
      <c r="R23" s="105"/>
      <c r="S23" s="105"/>
      <c r="T23" s="106"/>
      <c r="U23" s="83">
        <f t="shared" si="0"/>
        <v>1.7938161163531197E-2</v>
      </c>
      <c r="V23" s="84"/>
      <c r="W23" s="85"/>
      <c r="X23" s="104">
        <v>899038</v>
      </c>
      <c r="Y23" s="105"/>
      <c r="Z23" s="105"/>
      <c r="AA23" s="105"/>
      <c r="AB23" s="106"/>
      <c r="AC23" s="83">
        <f t="shared" si="1"/>
        <v>2.1687497300995284E-2</v>
      </c>
      <c r="AD23" s="84"/>
      <c r="AE23" s="85"/>
      <c r="AF23" s="104">
        <v>24549</v>
      </c>
      <c r="AG23" s="105"/>
      <c r="AH23" s="105"/>
      <c r="AI23" s="105"/>
      <c r="AJ23" s="106"/>
      <c r="AK23" s="83">
        <f t="shared" si="3"/>
        <v>4.5305514157973237E-2</v>
      </c>
      <c r="AL23" s="84"/>
      <c r="AM23" s="84"/>
      <c r="AN23" s="85"/>
      <c r="AO23" s="78">
        <f t="shared" si="6"/>
        <v>3.0587742964946365</v>
      </c>
      <c r="AP23" s="78"/>
      <c r="AQ23" s="78"/>
      <c r="AR23" s="79"/>
      <c r="AS23" s="80">
        <f t="shared" si="2"/>
        <v>1.7168287941458422</v>
      </c>
      <c r="AT23" s="81"/>
      <c r="AU23" s="81"/>
      <c r="AV23" s="82"/>
      <c r="AW23" s="83">
        <f t="shared" si="4"/>
        <v>2.7305853590170827E-2</v>
      </c>
      <c r="AX23" s="84"/>
      <c r="AY23" s="85"/>
    </row>
    <row r="24" spans="1:51" ht="15.9" customHeight="1" x14ac:dyDescent="0.2">
      <c r="A24" s="107" t="s">
        <v>38</v>
      </c>
      <c r="B24" s="108"/>
      <c r="C24" s="108"/>
      <c r="D24" s="108"/>
      <c r="E24" s="108"/>
      <c r="F24" s="109"/>
      <c r="G24" s="104">
        <v>331428</v>
      </c>
      <c r="H24" s="105"/>
      <c r="I24" s="105"/>
      <c r="J24" s="105"/>
      <c r="K24" s="106"/>
      <c r="L24" s="83">
        <f t="shared" si="5"/>
        <v>0.12760911945726905</v>
      </c>
      <c r="M24" s="84"/>
      <c r="N24" s="84"/>
      <c r="O24" s="85"/>
      <c r="P24" s="104">
        <v>542926</v>
      </c>
      <c r="Q24" s="105"/>
      <c r="R24" s="105"/>
      <c r="S24" s="105"/>
      <c r="T24" s="106"/>
      <c r="U24" s="83">
        <f t="shared" si="0"/>
        <v>3.6787087854379452E-2</v>
      </c>
      <c r="V24" s="84"/>
      <c r="W24" s="85"/>
      <c r="X24" s="104">
        <v>958018</v>
      </c>
      <c r="Y24" s="105"/>
      <c r="Z24" s="105"/>
      <c r="AA24" s="105"/>
      <c r="AB24" s="106"/>
      <c r="AC24" s="83">
        <f t="shared" si="1"/>
        <v>6.5603456138672689E-2</v>
      </c>
      <c r="AD24" s="84"/>
      <c r="AE24" s="85"/>
      <c r="AF24" s="104">
        <v>32397</v>
      </c>
      <c r="AG24" s="105"/>
      <c r="AH24" s="105"/>
      <c r="AI24" s="105"/>
      <c r="AJ24" s="106"/>
      <c r="AK24" s="83">
        <f t="shared" si="3"/>
        <v>0.3196871562996455</v>
      </c>
      <c r="AL24" s="84"/>
      <c r="AM24" s="84"/>
      <c r="AN24" s="85"/>
      <c r="AO24" s="78">
        <f t="shared" si="6"/>
        <v>2.8905765354767854</v>
      </c>
      <c r="AP24" s="78"/>
      <c r="AQ24" s="78"/>
      <c r="AR24" s="79"/>
      <c r="AS24" s="80">
        <f t="shared" si="2"/>
        <v>1.7645461812475365</v>
      </c>
      <c r="AT24" s="81"/>
      <c r="AU24" s="81"/>
      <c r="AV24" s="82"/>
      <c r="AW24" s="83">
        <f t="shared" si="4"/>
        <v>3.3816692379475127E-2</v>
      </c>
      <c r="AX24" s="84"/>
      <c r="AY24" s="85"/>
    </row>
    <row r="25" spans="1:51" ht="15.9" customHeight="1" x14ac:dyDescent="0.2">
      <c r="A25" s="107" t="s">
        <v>39</v>
      </c>
      <c r="B25" s="108"/>
      <c r="C25" s="108"/>
      <c r="D25" s="108"/>
      <c r="E25" s="108"/>
      <c r="F25" s="109"/>
      <c r="G25" s="104">
        <v>378532</v>
      </c>
      <c r="H25" s="105"/>
      <c r="I25" s="105"/>
      <c r="J25" s="105"/>
      <c r="K25" s="106"/>
      <c r="L25" s="83">
        <f t="shared" si="5"/>
        <v>0.14212438297307406</v>
      </c>
      <c r="M25" s="84"/>
      <c r="N25" s="84"/>
      <c r="O25" s="85"/>
      <c r="P25" s="104">
        <v>565912</v>
      </c>
      <c r="Q25" s="105"/>
      <c r="R25" s="105"/>
      <c r="S25" s="105"/>
      <c r="T25" s="106"/>
      <c r="U25" s="83">
        <f t="shared" si="0"/>
        <v>4.2337261431576234E-2</v>
      </c>
      <c r="V25" s="84"/>
      <c r="W25" s="85"/>
      <c r="X25" s="104">
        <v>1070641</v>
      </c>
      <c r="Y25" s="105"/>
      <c r="Z25" s="105"/>
      <c r="AA25" s="105"/>
      <c r="AB25" s="106"/>
      <c r="AC25" s="83">
        <f t="shared" si="1"/>
        <v>0.11755833397702342</v>
      </c>
      <c r="AD25" s="84"/>
      <c r="AE25" s="85"/>
      <c r="AF25" s="104">
        <v>41527</v>
      </c>
      <c r="AG25" s="105"/>
      <c r="AH25" s="105"/>
      <c r="AI25" s="105"/>
      <c r="AJ25" s="106"/>
      <c r="AK25" s="83">
        <f t="shared" si="3"/>
        <v>0.28181621755100772</v>
      </c>
      <c r="AL25" s="84"/>
      <c r="AM25" s="84"/>
      <c r="AN25" s="85"/>
      <c r="AO25" s="78">
        <f t="shared" si="6"/>
        <v>2.828402882715332</v>
      </c>
      <c r="AP25" s="78"/>
      <c r="AQ25" s="78"/>
      <c r="AR25" s="79"/>
      <c r="AS25" s="80">
        <f t="shared" si="2"/>
        <v>1.891886017614046</v>
      </c>
      <c r="AT25" s="81"/>
      <c r="AU25" s="81"/>
      <c r="AV25" s="82"/>
      <c r="AW25" s="83">
        <f t="shared" si="4"/>
        <v>3.8787044396767917E-2</v>
      </c>
      <c r="AX25" s="84"/>
      <c r="AY25" s="85"/>
    </row>
    <row r="26" spans="1:51" ht="15.9" customHeight="1" x14ac:dyDescent="0.2">
      <c r="A26" s="107" t="s">
        <v>40</v>
      </c>
      <c r="B26" s="108"/>
      <c r="C26" s="108"/>
      <c r="D26" s="108"/>
      <c r="E26" s="108"/>
      <c r="F26" s="109"/>
      <c r="G26" s="104">
        <v>391624</v>
      </c>
      <c r="H26" s="105"/>
      <c r="I26" s="105"/>
      <c r="J26" s="105"/>
      <c r="K26" s="106"/>
      <c r="L26" s="83">
        <f t="shared" si="5"/>
        <v>3.4586243699343822E-2</v>
      </c>
      <c r="M26" s="84"/>
      <c r="N26" s="84"/>
      <c r="O26" s="85"/>
      <c r="P26" s="104">
        <v>591524</v>
      </c>
      <c r="Q26" s="105"/>
      <c r="R26" s="105"/>
      <c r="S26" s="105"/>
      <c r="T26" s="106"/>
      <c r="U26" s="83">
        <f t="shared" si="0"/>
        <v>4.5257919959286852E-2</v>
      </c>
      <c r="V26" s="84"/>
      <c r="W26" s="85"/>
      <c r="X26" s="104">
        <v>1101109</v>
      </c>
      <c r="Y26" s="105"/>
      <c r="Z26" s="105"/>
      <c r="AA26" s="105"/>
      <c r="AB26" s="106"/>
      <c r="AC26" s="83">
        <f t="shared" si="1"/>
        <v>2.845771832014643E-2</v>
      </c>
      <c r="AD26" s="84"/>
      <c r="AE26" s="85"/>
      <c r="AF26" s="104">
        <v>48259</v>
      </c>
      <c r="AG26" s="105"/>
      <c r="AH26" s="105"/>
      <c r="AI26" s="105"/>
      <c r="AJ26" s="106"/>
      <c r="AK26" s="83">
        <f t="shared" si="3"/>
        <v>0.16211139740409863</v>
      </c>
      <c r="AL26" s="84"/>
      <c r="AM26" s="84"/>
      <c r="AN26" s="85"/>
      <c r="AO26" s="78">
        <f t="shared" si="6"/>
        <v>2.8116484178702019</v>
      </c>
      <c r="AP26" s="78"/>
      <c r="AQ26" s="78"/>
      <c r="AR26" s="79"/>
      <c r="AS26" s="80">
        <f t="shared" si="2"/>
        <v>1.8614781479703275</v>
      </c>
      <c r="AT26" s="81"/>
      <c r="AU26" s="81"/>
      <c r="AV26" s="82"/>
      <c r="AW26" s="83">
        <f t="shared" si="4"/>
        <v>4.3827631960141999E-2</v>
      </c>
      <c r="AX26" s="84"/>
      <c r="AY26" s="85"/>
    </row>
    <row r="27" spans="1:51" ht="15.9" customHeight="1" x14ac:dyDescent="0.2">
      <c r="A27" s="107" t="s">
        <v>41</v>
      </c>
      <c r="B27" s="108"/>
      <c r="C27" s="108"/>
      <c r="D27" s="108"/>
      <c r="E27" s="108"/>
      <c r="F27" s="109"/>
      <c r="G27" s="104">
        <v>424486</v>
      </c>
      <c r="H27" s="105"/>
      <c r="I27" s="105"/>
      <c r="J27" s="105"/>
      <c r="K27" s="106"/>
      <c r="L27" s="83">
        <f t="shared" si="5"/>
        <v>8.3912119788368544E-2</v>
      </c>
      <c r="M27" s="84"/>
      <c r="N27" s="84"/>
      <c r="O27" s="85"/>
      <c r="P27" s="104">
        <v>615427</v>
      </c>
      <c r="Q27" s="105"/>
      <c r="R27" s="105"/>
      <c r="S27" s="105"/>
      <c r="T27" s="106"/>
      <c r="U27" s="83">
        <f t="shared" si="0"/>
        <v>4.0409180354474161E-2</v>
      </c>
      <c r="V27" s="84"/>
      <c r="W27" s="85"/>
      <c r="X27" s="104">
        <v>1175209</v>
      </c>
      <c r="Y27" s="105"/>
      <c r="Z27" s="105"/>
      <c r="AA27" s="105"/>
      <c r="AB27" s="106"/>
      <c r="AC27" s="83">
        <f t="shared" si="1"/>
        <v>6.7295789971746567E-2</v>
      </c>
      <c r="AD27" s="84"/>
      <c r="AE27" s="85"/>
      <c r="AF27" s="72">
        <v>50700</v>
      </c>
      <c r="AG27" s="73"/>
      <c r="AH27" s="73"/>
      <c r="AI27" s="73"/>
      <c r="AJ27" s="74"/>
      <c r="AK27" s="83">
        <f t="shared" si="3"/>
        <v>5.0581238732671618E-2</v>
      </c>
      <c r="AL27" s="84"/>
      <c r="AM27" s="84"/>
      <c r="AN27" s="85"/>
      <c r="AO27" s="78">
        <f t="shared" si="6"/>
        <v>2.7685459591129038</v>
      </c>
      <c r="AP27" s="78"/>
      <c r="AQ27" s="78"/>
      <c r="AR27" s="79"/>
      <c r="AS27" s="80">
        <f t="shared" si="2"/>
        <v>1.9095831024638179</v>
      </c>
      <c r="AT27" s="81"/>
      <c r="AU27" s="81"/>
      <c r="AV27" s="82"/>
      <c r="AW27" s="83">
        <f t="shared" si="4"/>
        <v>4.3141262532877131E-2</v>
      </c>
      <c r="AX27" s="84"/>
      <c r="AY27" s="85"/>
    </row>
    <row r="28" spans="1:51" ht="15.9" customHeight="1" x14ac:dyDescent="0.2">
      <c r="A28" s="107" t="s">
        <v>42</v>
      </c>
      <c r="B28" s="108"/>
      <c r="C28" s="108"/>
      <c r="D28" s="108"/>
      <c r="E28" s="108"/>
      <c r="F28" s="109"/>
      <c r="G28" s="104">
        <v>424970</v>
      </c>
      <c r="H28" s="105"/>
      <c r="I28" s="105"/>
      <c r="J28" s="105"/>
      <c r="K28" s="106"/>
      <c r="L28" s="83">
        <f t="shared" si="5"/>
        <v>1.1402025037339225E-3</v>
      </c>
      <c r="M28" s="84"/>
      <c r="N28" s="84"/>
      <c r="O28" s="85"/>
      <c r="P28" s="104">
        <v>631163</v>
      </c>
      <c r="Q28" s="105"/>
      <c r="R28" s="105"/>
      <c r="S28" s="105"/>
      <c r="T28" s="106"/>
      <c r="U28" s="83">
        <f t="shared" si="0"/>
        <v>2.5569238918669468E-2</v>
      </c>
      <c r="V28" s="84"/>
      <c r="W28" s="85"/>
      <c r="X28" s="104">
        <v>1173529</v>
      </c>
      <c r="Y28" s="105"/>
      <c r="Z28" s="105"/>
      <c r="AA28" s="105"/>
      <c r="AB28" s="106"/>
      <c r="AC28" s="83">
        <f t="shared" si="1"/>
        <v>-1.4295329596692996E-3</v>
      </c>
      <c r="AD28" s="84"/>
      <c r="AE28" s="85"/>
      <c r="AF28" s="104">
        <v>52403</v>
      </c>
      <c r="AG28" s="105"/>
      <c r="AH28" s="105"/>
      <c r="AI28" s="105"/>
      <c r="AJ28" s="106"/>
      <c r="AK28" s="83">
        <f t="shared" si="3"/>
        <v>3.3589743589743648E-2</v>
      </c>
      <c r="AL28" s="84"/>
      <c r="AM28" s="84"/>
      <c r="AN28" s="85"/>
      <c r="AO28" s="78">
        <f t="shared" si="6"/>
        <v>2.7614396310327787</v>
      </c>
      <c r="AP28" s="78"/>
      <c r="AQ28" s="78"/>
      <c r="AR28" s="79"/>
      <c r="AS28" s="80">
        <f t="shared" si="2"/>
        <v>1.8593120952907569</v>
      </c>
      <c r="AT28" s="81"/>
      <c r="AU28" s="81"/>
      <c r="AV28" s="82"/>
      <c r="AW28" s="83">
        <f t="shared" si="4"/>
        <v>4.4654201131799895E-2</v>
      </c>
      <c r="AX28" s="84"/>
      <c r="AY28" s="85"/>
    </row>
    <row r="29" spans="1:51" ht="15.9" customHeight="1" x14ac:dyDescent="0.2">
      <c r="A29" s="107" t="s">
        <v>43</v>
      </c>
      <c r="B29" s="108"/>
      <c r="C29" s="108"/>
      <c r="D29" s="108"/>
      <c r="E29" s="108"/>
      <c r="F29" s="109"/>
      <c r="G29" s="104">
        <v>430505</v>
      </c>
      <c r="H29" s="105"/>
      <c r="I29" s="105"/>
      <c r="J29" s="105"/>
      <c r="K29" s="106"/>
      <c r="L29" s="83">
        <f t="shared" si="5"/>
        <v>1.3024448784620057E-2</v>
      </c>
      <c r="M29" s="84"/>
      <c r="N29" s="84"/>
      <c r="O29" s="85"/>
      <c r="P29" s="104">
        <v>608933</v>
      </c>
      <c r="Q29" s="105"/>
      <c r="R29" s="105"/>
      <c r="S29" s="105"/>
      <c r="T29" s="106"/>
      <c r="U29" s="83">
        <f t="shared" si="0"/>
        <v>-3.5220695763218068E-2</v>
      </c>
      <c r="V29" s="84"/>
      <c r="W29" s="85"/>
      <c r="X29" s="104">
        <v>1182167</v>
      </c>
      <c r="Y29" s="105"/>
      <c r="Z29" s="105"/>
      <c r="AA29" s="105"/>
      <c r="AB29" s="106"/>
      <c r="AC29" s="83">
        <f t="shared" si="1"/>
        <v>7.3607043370893521E-3</v>
      </c>
      <c r="AD29" s="84"/>
      <c r="AE29" s="85"/>
      <c r="AF29" s="72">
        <v>60411</v>
      </c>
      <c r="AG29" s="73"/>
      <c r="AH29" s="73"/>
      <c r="AI29" s="73"/>
      <c r="AJ29" s="74"/>
      <c r="AK29" s="83">
        <f t="shared" si="3"/>
        <v>0.15281567849168942</v>
      </c>
      <c r="AL29" s="84"/>
      <c r="AM29" s="84"/>
      <c r="AN29" s="85"/>
      <c r="AO29" s="78">
        <f t="shared" si="6"/>
        <v>2.746000627170416</v>
      </c>
      <c r="AP29" s="78"/>
      <c r="AQ29" s="78"/>
      <c r="AR29" s="79"/>
      <c r="AS29" s="80">
        <f t="shared" si="2"/>
        <v>1.941374502613588</v>
      </c>
      <c r="AT29" s="81"/>
      <c r="AU29" s="81"/>
      <c r="AV29" s="82"/>
      <c r="AW29" s="83">
        <f t="shared" si="4"/>
        <v>5.1101917072630176E-2</v>
      </c>
      <c r="AX29" s="84"/>
      <c r="AY29" s="85"/>
    </row>
    <row r="30" spans="1:51" ht="15.9" customHeight="1" x14ac:dyDescent="0.2">
      <c r="A30" s="107" t="s">
        <v>44</v>
      </c>
      <c r="B30" s="108"/>
      <c r="C30" s="108"/>
      <c r="D30" s="108"/>
      <c r="E30" s="108"/>
      <c r="F30" s="109"/>
      <c r="G30" s="104">
        <v>566024</v>
      </c>
      <c r="H30" s="105"/>
      <c r="I30" s="105"/>
      <c r="J30" s="105"/>
      <c r="K30" s="106"/>
      <c r="L30" s="83">
        <f t="shared" si="5"/>
        <v>0.31479076898061575</v>
      </c>
      <c r="M30" s="84"/>
      <c r="N30" s="84"/>
      <c r="O30" s="85"/>
      <c r="P30" s="104">
        <v>642636</v>
      </c>
      <c r="Q30" s="105"/>
      <c r="R30" s="105"/>
      <c r="S30" s="105"/>
      <c r="T30" s="106"/>
      <c r="U30" s="83">
        <f t="shared" si="0"/>
        <v>5.5347632662378299E-2</v>
      </c>
      <c r="V30" s="84"/>
      <c r="W30" s="85"/>
      <c r="X30" s="104">
        <v>1489910</v>
      </c>
      <c r="Y30" s="105"/>
      <c r="Z30" s="105"/>
      <c r="AA30" s="105"/>
      <c r="AB30" s="106"/>
      <c r="AC30" s="83">
        <f t="shared" si="1"/>
        <v>0.26032108830647438</v>
      </c>
      <c r="AD30" s="84"/>
      <c r="AE30" s="85"/>
      <c r="AF30" s="104">
        <v>153328</v>
      </c>
      <c r="AG30" s="105"/>
      <c r="AH30" s="105"/>
      <c r="AI30" s="105"/>
      <c r="AJ30" s="106"/>
      <c r="AK30" s="83">
        <f t="shared" si="3"/>
        <v>1.5380808130969523</v>
      </c>
      <c r="AL30" s="84"/>
      <c r="AM30" s="84"/>
      <c r="AN30" s="85"/>
      <c r="AO30" s="78">
        <f t="shared" si="6"/>
        <v>2.6322382089805378</v>
      </c>
      <c r="AP30" s="78"/>
      <c r="AQ30" s="78"/>
      <c r="AR30" s="79"/>
      <c r="AS30" s="80">
        <f t="shared" si="2"/>
        <v>2.3184353195276954</v>
      </c>
      <c r="AT30" s="81"/>
      <c r="AU30" s="81"/>
      <c r="AV30" s="82"/>
      <c r="AW30" s="83">
        <f t="shared" si="4"/>
        <v>0.10291091408205864</v>
      </c>
      <c r="AX30" s="84"/>
      <c r="AY30" s="85"/>
    </row>
    <row r="31" spans="1:51" ht="15.9" customHeight="1" x14ac:dyDescent="0.2">
      <c r="A31" s="107" t="s">
        <v>45</v>
      </c>
      <c r="B31" s="108"/>
      <c r="C31" s="108"/>
      <c r="D31" s="108"/>
      <c r="E31" s="108"/>
      <c r="F31" s="109"/>
      <c r="G31" s="104">
        <v>610312</v>
      </c>
      <c r="H31" s="105"/>
      <c r="I31" s="105"/>
      <c r="J31" s="105"/>
      <c r="K31" s="106"/>
      <c r="L31" s="83">
        <f t="shared" si="5"/>
        <v>7.8244032055177826E-2</v>
      </c>
      <c r="M31" s="84"/>
      <c r="N31" s="84"/>
      <c r="O31" s="85"/>
      <c r="P31" s="104">
        <v>656030</v>
      </c>
      <c r="Q31" s="105"/>
      <c r="R31" s="105"/>
      <c r="S31" s="105"/>
      <c r="T31" s="106"/>
      <c r="U31" s="83">
        <f t="shared" si="0"/>
        <v>2.084228085572537E-2</v>
      </c>
      <c r="V31" s="84"/>
      <c r="W31" s="85"/>
      <c r="X31" s="104">
        <v>1563569</v>
      </c>
      <c r="Y31" s="105"/>
      <c r="Z31" s="105"/>
      <c r="AA31" s="105"/>
      <c r="AB31" s="106"/>
      <c r="AC31" s="83">
        <f t="shared" si="1"/>
        <v>4.9438556691343782E-2</v>
      </c>
      <c r="AD31" s="84"/>
      <c r="AE31" s="85"/>
      <c r="AF31" s="104">
        <v>204582</v>
      </c>
      <c r="AG31" s="105"/>
      <c r="AH31" s="105"/>
      <c r="AI31" s="105"/>
      <c r="AJ31" s="106"/>
      <c r="AK31" s="83">
        <f t="shared" si="3"/>
        <v>0.33427684441197947</v>
      </c>
      <c r="AL31" s="84"/>
      <c r="AM31" s="84"/>
      <c r="AN31" s="85"/>
      <c r="AO31" s="78">
        <f t="shared" si="6"/>
        <v>2.5619175110435317</v>
      </c>
      <c r="AP31" s="78"/>
      <c r="AQ31" s="78"/>
      <c r="AR31" s="79"/>
      <c r="AS31" s="80">
        <f t="shared" si="2"/>
        <v>2.3833803332164689</v>
      </c>
      <c r="AT31" s="81"/>
      <c r="AU31" s="81"/>
      <c r="AV31" s="82"/>
      <c r="AW31" s="83">
        <f t="shared" si="4"/>
        <v>0.13084296247879051</v>
      </c>
      <c r="AX31" s="84"/>
      <c r="AY31" s="85"/>
    </row>
    <row r="32" spans="1:51" ht="15.9" customHeight="1" x14ac:dyDescent="0.2">
      <c r="A32" s="107" t="s">
        <v>46</v>
      </c>
      <c r="B32" s="108"/>
      <c r="C32" s="108"/>
      <c r="D32" s="108"/>
      <c r="E32" s="108"/>
      <c r="F32" s="109"/>
      <c r="G32" s="104">
        <v>640555</v>
      </c>
      <c r="H32" s="105"/>
      <c r="I32" s="105"/>
      <c r="J32" s="105"/>
      <c r="K32" s="106"/>
      <c r="L32" s="83">
        <f t="shared" si="5"/>
        <v>4.9553343208064149E-2</v>
      </c>
      <c r="M32" s="84"/>
      <c r="N32" s="84"/>
      <c r="O32" s="85"/>
      <c r="P32" s="104">
        <v>681933</v>
      </c>
      <c r="Q32" s="105"/>
      <c r="R32" s="105"/>
      <c r="S32" s="105"/>
      <c r="T32" s="106"/>
      <c r="U32" s="83">
        <f t="shared" si="0"/>
        <v>3.9484474795359992E-2</v>
      </c>
      <c r="V32" s="84"/>
      <c r="W32" s="85"/>
      <c r="X32" s="104">
        <v>1616454</v>
      </c>
      <c r="Y32" s="105"/>
      <c r="Z32" s="105"/>
      <c r="AA32" s="105"/>
      <c r="AB32" s="106"/>
      <c r="AC32" s="83">
        <f t="shared" si="1"/>
        <v>3.3823259478795054E-2</v>
      </c>
      <c r="AD32" s="84"/>
      <c r="AE32" s="85"/>
      <c r="AF32" s="104">
        <v>225033</v>
      </c>
      <c r="AG32" s="105"/>
      <c r="AH32" s="105"/>
      <c r="AI32" s="105"/>
      <c r="AJ32" s="106"/>
      <c r="AK32" s="83">
        <f t="shared" si="3"/>
        <v>9.9964806287943242E-2</v>
      </c>
      <c r="AL32" s="84"/>
      <c r="AM32" s="84"/>
      <c r="AN32" s="85"/>
      <c r="AO32" s="78">
        <f t="shared" si="6"/>
        <v>2.5235210091248996</v>
      </c>
      <c r="AP32" s="78"/>
      <c r="AQ32" s="78"/>
      <c r="AR32" s="79"/>
      <c r="AS32" s="80">
        <f t="shared" si="2"/>
        <v>2.3704000246358512</v>
      </c>
      <c r="AT32" s="81"/>
      <c r="AU32" s="81"/>
      <c r="AV32" s="82"/>
      <c r="AW32" s="83">
        <f t="shared" si="4"/>
        <v>0.13921398320026429</v>
      </c>
      <c r="AX32" s="84"/>
      <c r="AY32" s="85"/>
    </row>
    <row r="33" spans="1:51" ht="15.9" customHeight="1" x14ac:dyDescent="0.2">
      <c r="A33" s="107" t="s">
        <v>47</v>
      </c>
      <c r="B33" s="108"/>
      <c r="C33" s="108"/>
      <c r="D33" s="108"/>
      <c r="E33" s="108"/>
      <c r="F33" s="109"/>
      <c r="G33" s="104">
        <v>619127</v>
      </c>
      <c r="H33" s="105"/>
      <c r="I33" s="105"/>
      <c r="J33" s="105"/>
      <c r="K33" s="106"/>
      <c r="L33" s="83">
        <f t="shared" si="5"/>
        <v>-3.3452240635074237E-2</v>
      </c>
      <c r="M33" s="84"/>
      <c r="N33" s="84"/>
      <c r="O33" s="85"/>
      <c r="P33" s="104">
        <v>698943</v>
      </c>
      <c r="Q33" s="105"/>
      <c r="R33" s="105"/>
      <c r="S33" s="105"/>
      <c r="T33" s="106"/>
      <c r="U33" s="83">
        <f t="shared" si="0"/>
        <v>2.4943799464170135E-2</v>
      </c>
      <c r="V33" s="84"/>
      <c r="W33" s="85"/>
      <c r="X33" s="104">
        <v>1571511</v>
      </c>
      <c r="Y33" s="105"/>
      <c r="Z33" s="105"/>
      <c r="AA33" s="105"/>
      <c r="AB33" s="106"/>
      <c r="AC33" s="83">
        <f t="shared" si="1"/>
        <v>-2.7803451258124223E-2</v>
      </c>
      <c r="AD33" s="84"/>
      <c r="AE33" s="85"/>
      <c r="AF33" s="72">
        <v>266081</v>
      </c>
      <c r="AG33" s="73"/>
      <c r="AH33" s="73"/>
      <c r="AI33" s="73"/>
      <c r="AJ33" s="74"/>
      <c r="AK33" s="83">
        <f t="shared" si="3"/>
        <v>0.18240880226455669</v>
      </c>
      <c r="AL33" s="84"/>
      <c r="AM33" s="84"/>
      <c r="AN33" s="85"/>
      <c r="AO33" s="78">
        <f t="shared" si="6"/>
        <v>2.5382692080946234</v>
      </c>
      <c r="AP33" s="78"/>
      <c r="AQ33" s="78"/>
      <c r="AR33" s="79"/>
      <c r="AS33" s="80">
        <f t="shared" si="2"/>
        <v>2.248410814615784</v>
      </c>
      <c r="AT33" s="81"/>
      <c r="AU33" s="81"/>
      <c r="AV33" s="82"/>
      <c r="AW33" s="83">
        <f t="shared" si="4"/>
        <v>0.16931539136538021</v>
      </c>
      <c r="AX33" s="84"/>
      <c r="AY33" s="85"/>
    </row>
    <row r="34" spans="1:51" ht="15.9" customHeight="1" x14ac:dyDescent="0.2">
      <c r="A34" s="107" t="s">
        <v>48</v>
      </c>
      <c r="B34" s="108"/>
      <c r="C34" s="108"/>
      <c r="D34" s="108"/>
      <c r="E34" s="108"/>
      <c r="F34" s="109"/>
      <c r="G34" s="104">
        <v>588250</v>
      </c>
      <c r="H34" s="105"/>
      <c r="I34" s="105"/>
      <c r="J34" s="105"/>
      <c r="K34" s="106"/>
      <c r="L34" s="83">
        <f t="shared" si="5"/>
        <v>-4.9871835665380448E-2</v>
      </c>
      <c r="M34" s="84"/>
      <c r="N34" s="84"/>
      <c r="O34" s="85"/>
      <c r="P34" s="104">
        <v>713402</v>
      </c>
      <c r="Q34" s="105"/>
      <c r="R34" s="105"/>
      <c r="S34" s="105"/>
      <c r="T34" s="106"/>
      <c r="U34" s="83">
        <f t="shared" si="0"/>
        <v>2.068695158260403E-2</v>
      </c>
      <c r="V34" s="84"/>
      <c r="W34" s="85"/>
      <c r="X34" s="104">
        <v>1470011</v>
      </c>
      <c r="Y34" s="105"/>
      <c r="Z34" s="105"/>
      <c r="AA34" s="105"/>
      <c r="AB34" s="106"/>
      <c r="AC34" s="83">
        <f t="shared" si="1"/>
        <v>-6.458752118184341E-2</v>
      </c>
      <c r="AD34" s="84"/>
      <c r="AE34" s="85"/>
      <c r="AF34" s="104">
        <v>226568</v>
      </c>
      <c r="AG34" s="105"/>
      <c r="AH34" s="105"/>
      <c r="AI34" s="105"/>
      <c r="AJ34" s="106"/>
      <c r="AK34" s="83">
        <f t="shared" si="3"/>
        <v>-0.14849989288975918</v>
      </c>
      <c r="AL34" s="84"/>
      <c r="AM34" s="84"/>
      <c r="AN34" s="85"/>
      <c r="AO34" s="78">
        <f t="shared" si="6"/>
        <v>2.4989562260943474</v>
      </c>
      <c r="AP34" s="78"/>
      <c r="AQ34" s="78"/>
      <c r="AR34" s="79"/>
      <c r="AS34" s="80">
        <f t="shared" si="2"/>
        <v>2.0605647306848032</v>
      </c>
      <c r="AT34" s="81"/>
      <c r="AU34" s="81"/>
      <c r="AV34" s="82"/>
      <c r="AW34" s="83">
        <f t="shared" si="4"/>
        <v>0.1541267378271319</v>
      </c>
      <c r="AX34" s="84"/>
      <c r="AY34" s="85"/>
    </row>
    <row r="35" spans="1:51" ht="15.9" customHeight="1" x14ac:dyDescent="0.2">
      <c r="A35" s="107" t="s">
        <v>49</v>
      </c>
      <c r="B35" s="108"/>
      <c r="C35" s="108"/>
      <c r="D35" s="108"/>
      <c r="E35" s="108"/>
      <c r="F35" s="109"/>
      <c r="G35" s="104">
        <v>590024</v>
      </c>
      <c r="H35" s="105"/>
      <c r="I35" s="105"/>
      <c r="J35" s="105"/>
      <c r="K35" s="106"/>
      <c r="L35" s="83">
        <f t="shared" si="5"/>
        <v>3.0157246068849286E-3</v>
      </c>
      <c r="M35" s="84"/>
      <c r="N35" s="84"/>
      <c r="O35" s="85"/>
      <c r="P35" s="104">
        <v>710410</v>
      </c>
      <c r="Q35" s="105"/>
      <c r="R35" s="105"/>
      <c r="S35" s="105"/>
      <c r="T35" s="106"/>
      <c r="U35" s="83">
        <f t="shared" si="0"/>
        <v>-4.1939888029469685E-3</v>
      </c>
      <c r="V35" s="84"/>
      <c r="W35" s="85"/>
      <c r="X35" s="104">
        <v>1494090</v>
      </c>
      <c r="Y35" s="105"/>
      <c r="Z35" s="105"/>
      <c r="AA35" s="105"/>
      <c r="AB35" s="106"/>
      <c r="AC35" s="83">
        <f t="shared" si="1"/>
        <v>1.6380149536296074E-2</v>
      </c>
      <c r="AD35" s="84"/>
      <c r="AE35" s="85"/>
      <c r="AF35" s="72">
        <v>221600</v>
      </c>
      <c r="AG35" s="73"/>
      <c r="AH35" s="73"/>
      <c r="AI35" s="73"/>
      <c r="AJ35" s="74"/>
      <c r="AK35" s="83">
        <f t="shared" si="3"/>
        <v>-2.1927191836446425E-2</v>
      </c>
      <c r="AL35" s="84"/>
      <c r="AM35" s="84"/>
      <c r="AN35" s="85"/>
      <c r="AO35" s="78">
        <f t="shared" si="6"/>
        <v>2.5322529253047334</v>
      </c>
      <c r="AP35" s="78"/>
      <c r="AQ35" s="78"/>
      <c r="AR35" s="79"/>
      <c r="AS35" s="80">
        <f t="shared" si="2"/>
        <v>2.1031376247519038</v>
      </c>
      <c r="AT35" s="81"/>
      <c r="AU35" s="81"/>
      <c r="AV35" s="82"/>
      <c r="AW35" s="83">
        <f t="shared" si="4"/>
        <v>0.14831770509139341</v>
      </c>
      <c r="AX35" s="84"/>
      <c r="AY35" s="85"/>
    </row>
    <row r="36" spans="1:51" ht="15.9" customHeight="1" x14ac:dyDescent="0.2">
      <c r="A36" s="107" t="s">
        <v>50</v>
      </c>
      <c r="B36" s="108"/>
      <c r="C36" s="108"/>
      <c r="D36" s="108"/>
      <c r="E36" s="108"/>
      <c r="F36" s="109"/>
      <c r="G36" s="104">
        <v>562860</v>
      </c>
      <c r="H36" s="105"/>
      <c r="I36" s="105"/>
      <c r="J36" s="105"/>
      <c r="K36" s="106"/>
      <c r="L36" s="83">
        <f t="shared" si="5"/>
        <v>-4.6038805201144339E-2</v>
      </c>
      <c r="M36" s="84"/>
      <c r="N36" s="84"/>
      <c r="O36" s="85"/>
      <c r="P36" s="104">
        <v>706542</v>
      </c>
      <c r="Q36" s="105"/>
      <c r="R36" s="105"/>
      <c r="S36" s="105"/>
      <c r="T36" s="106"/>
      <c r="U36" s="83">
        <f t="shared" si="0"/>
        <v>-5.444743176475586E-3</v>
      </c>
      <c r="V36" s="84"/>
      <c r="W36" s="85"/>
      <c r="X36" s="104">
        <v>1439044</v>
      </c>
      <c r="Y36" s="105"/>
      <c r="Z36" s="105"/>
      <c r="AA36" s="105"/>
      <c r="AB36" s="106"/>
      <c r="AC36" s="83">
        <f t="shared" si="1"/>
        <v>-3.6842492754787237E-2</v>
      </c>
      <c r="AD36" s="84"/>
      <c r="AE36" s="85"/>
      <c r="AF36" s="72">
        <v>206817</v>
      </c>
      <c r="AG36" s="73"/>
      <c r="AH36" s="73"/>
      <c r="AI36" s="73"/>
      <c r="AJ36" s="74"/>
      <c r="AK36" s="83">
        <f t="shared" si="3"/>
        <v>-6.6710288808664253E-2</v>
      </c>
      <c r="AL36" s="84"/>
      <c r="AM36" s="84"/>
      <c r="AN36" s="85"/>
      <c r="AO36" s="78">
        <f t="shared" si="6"/>
        <v>2.5566641793696481</v>
      </c>
      <c r="AP36" s="78"/>
      <c r="AQ36" s="78"/>
      <c r="AR36" s="79"/>
      <c r="AS36" s="80">
        <f t="shared" si="2"/>
        <v>2.0367423309583859</v>
      </c>
      <c r="AT36" s="81"/>
      <c r="AU36" s="81"/>
      <c r="AV36" s="82"/>
      <c r="AW36" s="83">
        <f t="shared" si="4"/>
        <v>0.1437183296688635</v>
      </c>
      <c r="AX36" s="84"/>
      <c r="AY36" s="85"/>
    </row>
    <row r="37" spans="1:51" ht="15.9" customHeight="1" x14ac:dyDescent="0.2">
      <c r="A37" s="107" t="s">
        <v>51</v>
      </c>
      <c r="B37" s="108"/>
      <c r="C37" s="108"/>
      <c r="D37" s="108"/>
      <c r="E37" s="108"/>
      <c r="F37" s="109"/>
      <c r="G37" s="104">
        <v>497180</v>
      </c>
      <c r="H37" s="105"/>
      <c r="I37" s="105"/>
      <c r="J37" s="105"/>
      <c r="K37" s="106"/>
      <c r="L37" s="83">
        <f t="shared" si="5"/>
        <v>-0.11668976299612688</v>
      </c>
      <c r="M37" s="84"/>
      <c r="N37" s="84"/>
      <c r="O37" s="85"/>
      <c r="P37" s="104">
        <v>702544</v>
      </c>
      <c r="Q37" s="105"/>
      <c r="R37" s="105"/>
      <c r="S37" s="105"/>
      <c r="T37" s="106"/>
      <c r="U37" s="83">
        <f t="shared" si="0"/>
        <v>-5.6585454226358856E-3</v>
      </c>
      <c r="V37" s="84"/>
      <c r="W37" s="85"/>
      <c r="X37" s="104">
        <v>1517782</v>
      </c>
      <c r="Y37" s="105"/>
      <c r="Z37" s="105"/>
      <c r="AA37" s="105"/>
      <c r="AB37" s="106"/>
      <c r="AC37" s="83">
        <f t="shared" si="1"/>
        <v>5.4715491673638983E-2</v>
      </c>
      <c r="AD37" s="84"/>
      <c r="AE37" s="85"/>
      <c r="AF37" s="72">
        <v>229749</v>
      </c>
      <c r="AG37" s="73"/>
      <c r="AH37" s="73"/>
      <c r="AI37" s="73"/>
      <c r="AJ37" s="74"/>
      <c r="AK37" s="83">
        <f t="shared" si="3"/>
        <v>0.11088063360362055</v>
      </c>
      <c r="AL37" s="84"/>
      <c r="AM37" s="84"/>
      <c r="AN37" s="85"/>
      <c r="AO37" s="78">
        <f t="shared" si="6"/>
        <v>3.0527816887244055</v>
      </c>
      <c r="AP37" s="78"/>
      <c r="AQ37" s="78"/>
      <c r="AR37" s="79"/>
      <c r="AS37" s="80">
        <f t="shared" si="2"/>
        <v>2.1604084584026055</v>
      </c>
      <c r="AT37" s="81"/>
      <c r="AU37" s="81"/>
      <c r="AV37" s="82"/>
      <c r="AW37" s="83">
        <f t="shared" si="4"/>
        <v>0.15137154084051596</v>
      </c>
      <c r="AX37" s="84"/>
      <c r="AY37" s="85"/>
    </row>
    <row r="38" spans="1:51" ht="15.9" customHeight="1" x14ac:dyDescent="0.2">
      <c r="A38" s="98" t="s">
        <v>52</v>
      </c>
      <c r="B38" s="99"/>
      <c r="C38" s="99"/>
      <c r="D38" s="99"/>
      <c r="E38" s="99"/>
      <c r="F38" s="100"/>
      <c r="G38" s="61">
        <v>459050</v>
      </c>
      <c r="H38" s="62"/>
      <c r="I38" s="62"/>
      <c r="J38" s="62"/>
      <c r="K38" s="63"/>
      <c r="L38" s="58">
        <f t="shared" si="5"/>
        <v>-7.6692545959209935E-2</v>
      </c>
      <c r="M38" s="59"/>
      <c r="N38" s="59"/>
      <c r="O38" s="60"/>
      <c r="P38" s="101">
        <v>697542</v>
      </c>
      <c r="Q38" s="102"/>
      <c r="R38" s="102"/>
      <c r="S38" s="102"/>
      <c r="T38" s="103"/>
      <c r="U38" s="58">
        <f t="shared" si="0"/>
        <v>-7.1198387574301636E-3</v>
      </c>
      <c r="V38" s="59"/>
      <c r="W38" s="60"/>
      <c r="X38" s="101">
        <v>1439969</v>
      </c>
      <c r="Y38" s="102"/>
      <c r="Z38" s="102"/>
      <c r="AA38" s="102"/>
      <c r="AB38" s="103"/>
      <c r="AC38" s="58">
        <f t="shared" si="1"/>
        <v>-5.126757334057197E-2</v>
      </c>
      <c r="AD38" s="59"/>
      <c r="AE38" s="60"/>
      <c r="AF38" s="61">
        <v>216552</v>
      </c>
      <c r="AG38" s="62"/>
      <c r="AH38" s="62"/>
      <c r="AI38" s="62"/>
      <c r="AJ38" s="63"/>
      <c r="AK38" s="83">
        <f t="shared" si="3"/>
        <v>-5.7440946424141104E-2</v>
      </c>
      <c r="AL38" s="84"/>
      <c r="AM38" s="84"/>
      <c r="AN38" s="85"/>
      <c r="AO38" s="78">
        <f t="shared" si="6"/>
        <v>3.136845659514214</v>
      </c>
      <c r="AP38" s="78"/>
      <c r="AQ38" s="78"/>
      <c r="AR38" s="79"/>
      <c r="AS38" s="80">
        <f t="shared" si="2"/>
        <v>2.0643473797993526</v>
      </c>
      <c r="AT38" s="81"/>
      <c r="AU38" s="81"/>
      <c r="AV38" s="82"/>
      <c r="AW38" s="83">
        <f t="shared" si="4"/>
        <v>0.15038657082201076</v>
      </c>
      <c r="AX38" s="84"/>
      <c r="AY38" s="85"/>
    </row>
    <row r="39" spans="1:51" ht="15.9" customHeight="1" x14ac:dyDescent="0.2">
      <c r="A39" s="92" t="s">
        <v>53</v>
      </c>
      <c r="B39" s="93"/>
      <c r="C39" s="93"/>
      <c r="D39" s="93"/>
      <c r="E39" s="93"/>
      <c r="F39" s="94"/>
      <c r="G39" s="95">
        <v>525981</v>
      </c>
      <c r="H39" s="96"/>
      <c r="I39" s="96"/>
      <c r="J39" s="96"/>
      <c r="K39" s="97"/>
      <c r="L39" s="32">
        <f t="shared" si="5"/>
        <v>0.14580328940202603</v>
      </c>
      <c r="M39" s="33"/>
      <c r="N39" s="33"/>
      <c r="O39" s="34"/>
      <c r="P39" s="95">
        <v>708406</v>
      </c>
      <c r="Q39" s="96"/>
      <c r="R39" s="96"/>
      <c r="S39" s="96"/>
      <c r="T39" s="97"/>
      <c r="U39" s="32">
        <f t="shared" si="0"/>
        <v>1.5574689409383335E-2</v>
      </c>
      <c r="V39" s="33"/>
      <c r="W39" s="34"/>
      <c r="X39" s="95">
        <v>1508539</v>
      </c>
      <c r="Y39" s="96"/>
      <c r="Z39" s="96"/>
      <c r="AA39" s="96"/>
      <c r="AB39" s="97"/>
      <c r="AC39" s="32">
        <f t="shared" si="1"/>
        <v>4.7619080688542592E-2</v>
      </c>
      <c r="AD39" s="33"/>
      <c r="AE39" s="34"/>
      <c r="AF39" s="44">
        <v>340856</v>
      </c>
      <c r="AG39" s="45"/>
      <c r="AH39" s="45"/>
      <c r="AI39" s="45"/>
      <c r="AJ39" s="46"/>
      <c r="AK39" s="83">
        <f t="shared" si="3"/>
        <v>0.57401455539547075</v>
      </c>
      <c r="AL39" s="84"/>
      <c r="AM39" s="84"/>
      <c r="AN39" s="85"/>
      <c r="AO39" s="78">
        <f t="shared" si="6"/>
        <v>2.8680484656289864</v>
      </c>
      <c r="AP39" s="78"/>
      <c r="AQ39" s="78"/>
      <c r="AR39" s="79"/>
      <c r="AS39" s="80">
        <f t="shared" si="2"/>
        <v>2.1294836576765301</v>
      </c>
      <c r="AT39" s="81"/>
      <c r="AU39" s="81"/>
      <c r="AV39" s="82"/>
      <c r="AW39" s="83">
        <f t="shared" si="4"/>
        <v>0.22595106921332495</v>
      </c>
      <c r="AX39" s="84"/>
      <c r="AY39" s="85"/>
    </row>
    <row r="40" spans="1:51" ht="15.9" customHeight="1" x14ac:dyDescent="0.2">
      <c r="A40" s="92" t="s">
        <v>54</v>
      </c>
      <c r="B40" s="93"/>
      <c r="C40" s="93"/>
      <c r="D40" s="93"/>
      <c r="E40" s="93"/>
      <c r="F40" s="94"/>
      <c r="G40" s="95">
        <v>534249</v>
      </c>
      <c r="H40" s="96"/>
      <c r="I40" s="96"/>
      <c r="J40" s="96"/>
      <c r="K40" s="97"/>
      <c r="L40" s="32">
        <f t="shared" si="5"/>
        <v>1.571919898247276E-2</v>
      </c>
      <c r="M40" s="33"/>
      <c r="N40" s="33"/>
      <c r="O40" s="34"/>
      <c r="P40" s="95">
        <v>719336</v>
      </c>
      <c r="Q40" s="96"/>
      <c r="R40" s="96"/>
      <c r="S40" s="96"/>
      <c r="T40" s="97"/>
      <c r="U40" s="32">
        <f t="shared" si="0"/>
        <v>1.5429005400857676E-2</v>
      </c>
      <c r="V40" s="33"/>
      <c r="W40" s="34"/>
      <c r="X40" s="95">
        <v>1505259</v>
      </c>
      <c r="Y40" s="96"/>
      <c r="Z40" s="96"/>
      <c r="AA40" s="96"/>
      <c r="AB40" s="97"/>
      <c r="AC40" s="32">
        <f t="shared" si="1"/>
        <v>-2.1742891632234862E-3</v>
      </c>
      <c r="AD40" s="33"/>
      <c r="AE40" s="34"/>
      <c r="AF40" s="44">
        <v>388622</v>
      </c>
      <c r="AG40" s="45"/>
      <c r="AH40" s="45"/>
      <c r="AI40" s="45"/>
      <c r="AJ40" s="46"/>
      <c r="AK40" s="83">
        <f t="shared" si="3"/>
        <v>0.14013542375665966</v>
      </c>
      <c r="AL40" s="84"/>
      <c r="AM40" s="84"/>
      <c r="AN40" s="85"/>
      <c r="AO40" s="78">
        <f t="shared" si="6"/>
        <v>2.8175232897019931</v>
      </c>
      <c r="AP40" s="78"/>
      <c r="AQ40" s="78"/>
      <c r="AR40" s="79"/>
      <c r="AS40" s="80">
        <f t="shared" si="2"/>
        <v>2.0925673120766928</v>
      </c>
      <c r="AT40" s="81"/>
      <c r="AU40" s="81"/>
      <c r="AV40" s="82"/>
      <c r="AW40" s="83">
        <f t="shared" si="4"/>
        <v>0.25817616768941426</v>
      </c>
      <c r="AX40" s="84"/>
      <c r="AY40" s="85"/>
    </row>
    <row r="41" spans="1:51" ht="15.9" customHeight="1" x14ac:dyDescent="0.2">
      <c r="A41" s="92" t="s">
        <v>55</v>
      </c>
      <c r="B41" s="93"/>
      <c r="C41" s="93"/>
      <c r="D41" s="93"/>
      <c r="E41" s="93"/>
      <c r="F41" s="94"/>
      <c r="G41" s="95">
        <v>611118</v>
      </c>
      <c r="H41" s="96"/>
      <c r="I41" s="96"/>
      <c r="J41" s="96"/>
      <c r="K41" s="97"/>
      <c r="L41" s="32">
        <f t="shared" si="5"/>
        <v>0.14388234699550217</v>
      </c>
      <c r="M41" s="33"/>
      <c r="N41" s="33"/>
      <c r="O41" s="34"/>
      <c r="P41" s="95">
        <v>731869</v>
      </c>
      <c r="Q41" s="96"/>
      <c r="R41" s="96"/>
      <c r="S41" s="96"/>
      <c r="T41" s="97"/>
      <c r="U41" s="32">
        <f t="shared" si="0"/>
        <v>1.7423012333596555E-2</v>
      </c>
      <c r="V41" s="33"/>
      <c r="W41" s="34"/>
      <c r="X41" s="95">
        <v>1667791</v>
      </c>
      <c r="Y41" s="96"/>
      <c r="Z41" s="96"/>
      <c r="AA41" s="96"/>
      <c r="AB41" s="97"/>
      <c r="AC41" s="32">
        <f t="shared" si="1"/>
        <v>0.10797610245147182</v>
      </c>
      <c r="AD41" s="33"/>
      <c r="AE41" s="34"/>
      <c r="AF41" s="44">
        <v>396759</v>
      </c>
      <c r="AG41" s="45"/>
      <c r="AH41" s="45"/>
      <c r="AI41" s="45"/>
      <c r="AJ41" s="46"/>
      <c r="AK41" s="83">
        <f t="shared" si="3"/>
        <v>2.0938083793506257E-2</v>
      </c>
      <c r="AL41" s="84"/>
      <c r="AM41" s="84"/>
      <c r="AN41" s="85"/>
      <c r="AO41" s="78">
        <f t="shared" si="6"/>
        <v>2.7290817812599202</v>
      </c>
      <c r="AP41" s="78"/>
      <c r="AQ41" s="78"/>
      <c r="AR41" s="79"/>
      <c r="AS41" s="80">
        <f t="shared" si="2"/>
        <v>2.2788108254346064</v>
      </c>
      <c r="AT41" s="81"/>
      <c r="AU41" s="81"/>
      <c r="AV41" s="82"/>
      <c r="AW41" s="83">
        <f t="shared" si="4"/>
        <v>0.23789491608960595</v>
      </c>
      <c r="AX41" s="84"/>
      <c r="AY41" s="85"/>
    </row>
    <row r="42" spans="1:51" ht="15.9" customHeight="1" x14ac:dyDescent="0.2">
      <c r="A42" s="89" t="s">
        <v>56</v>
      </c>
      <c r="B42" s="90"/>
      <c r="C42" s="90"/>
      <c r="D42" s="90"/>
      <c r="E42" s="90"/>
      <c r="F42" s="91"/>
      <c r="G42" s="72">
        <v>664005</v>
      </c>
      <c r="H42" s="73"/>
      <c r="I42" s="73"/>
      <c r="J42" s="73"/>
      <c r="K42" s="74"/>
      <c r="L42" s="75">
        <f t="shared" si="5"/>
        <v>8.6541388078898107E-2</v>
      </c>
      <c r="M42" s="76"/>
      <c r="N42" s="76"/>
      <c r="O42" s="77"/>
      <c r="P42" s="72">
        <v>754574</v>
      </c>
      <c r="Q42" s="73"/>
      <c r="R42" s="73"/>
      <c r="S42" s="73"/>
      <c r="T42" s="74"/>
      <c r="U42" s="75">
        <f t="shared" si="0"/>
        <v>3.1023311548924681E-2</v>
      </c>
      <c r="V42" s="76"/>
      <c r="W42" s="77"/>
      <c r="X42" s="72">
        <v>1791705</v>
      </c>
      <c r="Y42" s="73"/>
      <c r="Z42" s="73"/>
      <c r="AA42" s="73"/>
      <c r="AB42" s="74"/>
      <c r="AC42" s="75">
        <f t="shared" si="1"/>
        <v>7.4298278381403904E-2</v>
      </c>
      <c r="AD42" s="76"/>
      <c r="AE42" s="77"/>
      <c r="AF42" s="72">
        <v>449610</v>
      </c>
      <c r="AG42" s="73"/>
      <c r="AH42" s="73"/>
      <c r="AI42" s="73"/>
      <c r="AJ42" s="74"/>
      <c r="AK42" s="75">
        <f t="shared" si="3"/>
        <v>0.1332068081631419</v>
      </c>
      <c r="AL42" s="76"/>
      <c r="AM42" s="76"/>
      <c r="AN42" s="77"/>
      <c r="AO42" s="78">
        <f t="shared" si="6"/>
        <v>2.6983305848600536</v>
      </c>
      <c r="AP42" s="78"/>
      <c r="AQ42" s="78"/>
      <c r="AR42" s="79"/>
      <c r="AS42" s="80">
        <f t="shared" si="2"/>
        <v>2.3744589662511562</v>
      </c>
      <c r="AT42" s="81"/>
      <c r="AU42" s="81"/>
      <c r="AV42" s="82"/>
      <c r="AW42" s="83">
        <f t="shared" si="4"/>
        <v>0.2509397473356384</v>
      </c>
      <c r="AX42" s="84"/>
      <c r="AY42" s="85"/>
    </row>
    <row r="43" spans="1:51" ht="15.9" customHeight="1" x14ac:dyDescent="0.2">
      <c r="A43" s="89" t="s">
        <v>57</v>
      </c>
      <c r="B43" s="90"/>
      <c r="C43" s="90"/>
      <c r="D43" s="90"/>
      <c r="E43" s="90"/>
      <c r="F43" s="91"/>
      <c r="G43" s="72">
        <v>652917</v>
      </c>
      <c r="H43" s="73"/>
      <c r="I43" s="73"/>
      <c r="J43" s="73"/>
      <c r="K43" s="74"/>
      <c r="L43" s="75">
        <f t="shared" si="5"/>
        <v>-1.6698669437730129E-2</v>
      </c>
      <c r="M43" s="76"/>
      <c r="N43" s="76"/>
      <c r="O43" s="77"/>
      <c r="P43" s="72">
        <v>779182</v>
      </c>
      <c r="Q43" s="73"/>
      <c r="R43" s="73"/>
      <c r="S43" s="73"/>
      <c r="T43" s="74"/>
      <c r="U43" s="75">
        <f t="shared" si="0"/>
        <v>3.2611778301399275E-2</v>
      </c>
      <c r="V43" s="76"/>
      <c r="W43" s="77"/>
      <c r="X43" s="72">
        <v>1743301</v>
      </c>
      <c r="Y43" s="73"/>
      <c r="Z43" s="73"/>
      <c r="AA43" s="73"/>
      <c r="AB43" s="74"/>
      <c r="AC43" s="75">
        <f t="shared" si="1"/>
        <v>-2.7015608038153616E-2</v>
      </c>
      <c r="AD43" s="76"/>
      <c r="AE43" s="77"/>
      <c r="AF43" s="72">
        <v>453411</v>
      </c>
      <c r="AG43" s="73"/>
      <c r="AH43" s="73"/>
      <c r="AI43" s="73"/>
      <c r="AJ43" s="74"/>
      <c r="AK43" s="47">
        <f t="shared" si="3"/>
        <v>8.4539934609995093E-3</v>
      </c>
      <c r="AL43" s="48"/>
      <c r="AM43" s="48"/>
      <c r="AN43" s="49"/>
      <c r="AO43" s="78">
        <f t="shared" si="6"/>
        <v>2.6700193133277277</v>
      </c>
      <c r="AP43" s="78"/>
      <c r="AQ43" s="78"/>
      <c r="AR43" s="79"/>
      <c r="AS43" s="80">
        <f t="shared" si="2"/>
        <v>2.2373476286669867</v>
      </c>
      <c r="AT43" s="81"/>
      <c r="AU43" s="81"/>
      <c r="AV43" s="82"/>
      <c r="AW43" s="83">
        <f t="shared" si="4"/>
        <v>0.26008761539171948</v>
      </c>
      <c r="AX43" s="84"/>
      <c r="AY43" s="85"/>
    </row>
    <row r="44" spans="1:51" ht="15.9" customHeight="1" x14ac:dyDescent="0.2">
      <c r="A44" s="89" t="s">
        <v>58</v>
      </c>
      <c r="B44" s="90"/>
      <c r="C44" s="90"/>
      <c r="D44" s="90"/>
      <c r="E44" s="90"/>
      <c r="F44" s="91"/>
      <c r="G44" s="72">
        <v>687229</v>
      </c>
      <c r="H44" s="73"/>
      <c r="I44" s="73"/>
      <c r="J44" s="73"/>
      <c r="K44" s="74"/>
      <c r="L44" s="75">
        <f t="shared" si="5"/>
        <v>5.2551855748893095E-2</v>
      </c>
      <c r="M44" s="76"/>
      <c r="N44" s="76"/>
      <c r="O44" s="77"/>
      <c r="P44" s="72">
        <v>797479</v>
      </c>
      <c r="Q44" s="73"/>
      <c r="R44" s="73"/>
      <c r="S44" s="73"/>
      <c r="T44" s="74"/>
      <c r="U44" s="75">
        <f t="shared" si="0"/>
        <v>2.348231863672412E-2</v>
      </c>
      <c r="V44" s="76"/>
      <c r="W44" s="77"/>
      <c r="X44" s="72">
        <v>1837267</v>
      </c>
      <c r="Y44" s="73"/>
      <c r="Z44" s="73"/>
      <c r="AA44" s="73"/>
      <c r="AB44" s="74"/>
      <c r="AC44" s="75">
        <f t="shared" si="1"/>
        <v>5.3901190901628482E-2</v>
      </c>
      <c r="AD44" s="76"/>
      <c r="AE44" s="77"/>
      <c r="AF44" s="72">
        <v>480353</v>
      </c>
      <c r="AG44" s="73"/>
      <c r="AH44" s="73"/>
      <c r="AI44" s="73"/>
      <c r="AJ44" s="73"/>
      <c r="AK44" s="75">
        <f t="shared" si="3"/>
        <v>5.9420702188522023E-2</v>
      </c>
      <c r="AL44" s="76"/>
      <c r="AM44" s="76"/>
      <c r="AN44" s="77"/>
      <c r="AO44" s="78">
        <f t="shared" si="6"/>
        <v>2.6734421859380206</v>
      </c>
      <c r="AP44" s="78"/>
      <c r="AQ44" s="78"/>
      <c r="AR44" s="79"/>
      <c r="AS44" s="80">
        <f t="shared" si="2"/>
        <v>2.3038437375780427</v>
      </c>
      <c r="AT44" s="81"/>
      <c r="AU44" s="81"/>
      <c r="AV44" s="82"/>
      <c r="AW44" s="83">
        <f t="shared" si="4"/>
        <v>0.26144975117933322</v>
      </c>
      <c r="AX44" s="84"/>
      <c r="AY44" s="85"/>
    </row>
    <row r="45" spans="1:51" ht="15.9" customHeight="1" x14ac:dyDescent="0.2">
      <c r="A45" s="89" t="s">
        <v>59</v>
      </c>
      <c r="B45" s="90"/>
      <c r="C45" s="90"/>
      <c r="D45" s="90"/>
      <c r="E45" s="90"/>
      <c r="F45" s="91"/>
      <c r="G45" s="72">
        <v>689271</v>
      </c>
      <c r="H45" s="73"/>
      <c r="I45" s="73"/>
      <c r="J45" s="73"/>
      <c r="K45" s="74"/>
      <c r="L45" s="75">
        <f>G45/G44-1</f>
        <v>2.9713530715380632E-3</v>
      </c>
      <c r="M45" s="76"/>
      <c r="N45" s="76"/>
      <c r="O45" s="77"/>
      <c r="P45" s="72">
        <v>806093</v>
      </c>
      <c r="Q45" s="73"/>
      <c r="R45" s="73"/>
      <c r="S45" s="73"/>
      <c r="T45" s="74"/>
      <c r="U45" s="75">
        <f t="shared" si="0"/>
        <v>1.0801538347718243E-2</v>
      </c>
      <c r="V45" s="76"/>
      <c r="W45" s="77"/>
      <c r="X45" s="72">
        <v>1799703</v>
      </c>
      <c r="Y45" s="73"/>
      <c r="Z45" s="73"/>
      <c r="AA45" s="73"/>
      <c r="AB45" s="74"/>
      <c r="AC45" s="75">
        <f t="shared" si="1"/>
        <v>-2.0445585753186668E-2</v>
      </c>
      <c r="AD45" s="76"/>
      <c r="AE45" s="77"/>
      <c r="AF45" s="72">
        <v>492294</v>
      </c>
      <c r="AG45" s="73"/>
      <c r="AH45" s="73"/>
      <c r="AI45" s="73"/>
      <c r="AJ45" s="73"/>
      <c r="AK45" s="75">
        <f t="shared" si="3"/>
        <v>2.485880175620836E-2</v>
      </c>
      <c r="AL45" s="76"/>
      <c r="AM45" s="76"/>
      <c r="AN45" s="77"/>
      <c r="AO45" s="78">
        <f t="shared" si="6"/>
        <v>2.6110238208193874</v>
      </c>
      <c r="AP45" s="78"/>
      <c r="AQ45" s="78"/>
      <c r="AR45" s="79"/>
      <c r="AS45" s="80">
        <f t="shared" si="2"/>
        <v>2.2326245234730981</v>
      </c>
      <c r="AT45" s="81"/>
      <c r="AU45" s="81"/>
      <c r="AV45" s="82"/>
      <c r="AW45" s="83">
        <f t="shared" si="4"/>
        <v>0.27354180106384218</v>
      </c>
      <c r="AX45" s="84"/>
      <c r="AY45" s="85"/>
    </row>
    <row r="46" spans="1:51" ht="15.9" customHeight="1" x14ac:dyDescent="0.2">
      <c r="A46" s="89" t="s">
        <v>60</v>
      </c>
      <c r="B46" s="90"/>
      <c r="C46" s="90"/>
      <c r="D46" s="90"/>
      <c r="E46" s="90"/>
      <c r="F46" s="91"/>
      <c r="G46" s="72">
        <v>680114</v>
      </c>
      <c r="H46" s="73"/>
      <c r="I46" s="73"/>
      <c r="J46" s="73"/>
      <c r="K46" s="74"/>
      <c r="L46" s="75">
        <f>G46/G45-1</f>
        <v>-1.3285050437346069E-2</v>
      </c>
      <c r="M46" s="76"/>
      <c r="N46" s="76"/>
      <c r="O46" s="77"/>
      <c r="P46" s="72">
        <v>790675</v>
      </c>
      <c r="Q46" s="73"/>
      <c r="R46" s="73"/>
      <c r="S46" s="73"/>
      <c r="T46" s="74"/>
      <c r="U46" s="75">
        <f t="shared" si="0"/>
        <v>-1.9126825316681861E-2</v>
      </c>
      <c r="V46" s="76"/>
      <c r="W46" s="77"/>
      <c r="X46" s="72">
        <v>1754672</v>
      </c>
      <c r="Y46" s="73"/>
      <c r="Z46" s="73"/>
      <c r="AA46" s="73"/>
      <c r="AB46" s="74"/>
      <c r="AC46" s="75">
        <f t="shared" si="1"/>
        <v>-2.502135074509515E-2</v>
      </c>
      <c r="AD46" s="76"/>
      <c r="AE46" s="77"/>
      <c r="AF46" s="72">
        <v>480929</v>
      </c>
      <c r="AG46" s="73"/>
      <c r="AH46" s="73"/>
      <c r="AI46" s="73"/>
      <c r="AJ46" s="73"/>
      <c r="AK46" s="75">
        <f t="shared" si="3"/>
        <v>-2.3085798323765894E-2</v>
      </c>
      <c r="AL46" s="76"/>
      <c r="AM46" s="76"/>
      <c r="AN46" s="77"/>
      <c r="AO46" s="78">
        <f t="shared" si="6"/>
        <v>2.5799674760407814</v>
      </c>
      <c r="AP46" s="78"/>
      <c r="AQ46" s="78"/>
      <c r="AR46" s="79"/>
      <c r="AS46" s="80">
        <f t="shared" si="2"/>
        <v>2.2192076390425903</v>
      </c>
      <c r="AT46" s="81"/>
      <c r="AU46" s="81"/>
      <c r="AV46" s="82"/>
      <c r="AW46" s="83">
        <f t="shared" si="4"/>
        <v>0.27408484320716353</v>
      </c>
      <c r="AX46" s="84"/>
      <c r="AY46" s="85"/>
    </row>
    <row r="47" spans="1:51" ht="15.9" customHeight="1" x14ac:dyDescent="0.2">
      <c r="A47" s="89" t="s">
        <v>61</v>
      </c>
      <c r="B47" s="90"/>
      <c r="C47" s="90"/>
      <c r="D47" s="90"/>
      <c r="E47" s="90"/>
      <c r="F47" s="91"/>
      <c r="G47" s="72">
        <v>676567</v>
      </c>
      <c r="H47" s="73"/>
      <c r="I47" s="73"/>
      <c r="J47" s="73"/>
      <c r="K47" s="74"/>
      <c r="L47" s="75">
        <f>G47/G46-1</f>
        <v>-5.215302140523459E-3</v>
      </c>
      <c r="M47" s="76"/>
      <c r="N47" s="76"/>
      <c r="O47" s="77"/>
      <c r="P47" s="72">
        <v>774550</v>
      </c>
      <c r="Q47" s="73"/>
      <c r="R47" s="73"/>
      <c r="S47" s="73"/>
      <c r="T47" s="74"/>
      <c r="U47" s="75">
        <f t="shared" si="0"/>
        <v>-2.0393967179941241E-2</v>
      </c>
      <c r="V47" s="76"/>
      <c r="W47" s="77"/>
      <c r="X47" s="72">
        <v>1725153</v>
      </c>
      <c r="Y47" s="73"/>
      <c r="Z47" s="73"/>
      <c r="AA47" s="73"/>
      <c r="AB47" s="74"/>
      <c r="AC47" s="75">
        <f t="shared" si="1"/>
        <v>-1.6823087163868822E-2</v>
      </c>
      <c r="AD47" s="76"/>
      <c r="AE47" s="77"/>
      <c r="AF47" s="72">
        <v>475704</v>
      </c>
      <c r="AG47" s="73"/>
      <c r="AH47" s="73"/>
      <c r="AI47" s="73"/>
      <c r="AJ47" s="74"/>
      <c r="AK47" s="75">
        <f t="shared" si="3"/>
        <v>-1.0864389546066056E-2</v>
      </c>
      <c r="AL47" s="76"/>
      <c r="AM47" s="76"/>
      <c r="AN47" s="77"/>
      <c r="AO47" s="78">
        <f t="shared" si="6"/>
        <v>2.5498627630375115</v>
      </c>
      <c r="AP47" s="78"/>
      <c r="AQ47" s="78"/>
      <c r="AR47" s="79"/>
      <c r="AS47" s="80">
        <f t="shared" si="2"/>
        <v>2.2272971402749984</v>
      </c>
      <c r="AT47" s="81"/>
      <c r="AU47" s="81"/>
      <c r="AV47" s="82"/>
      <c r="AW47" s="83">
        <f t="shared" si="4"/>
        <v>0.27574597731331657</v>
      </c>
      <c r="AX47" s="84"/>
      <c r="AY47" s="85"/>
    </row>
    <row r="48" spans="1:51" ht="15.9" customHeight="1" x14ac:dyDescent="0.2">
      <c r="A48" s="89" t="s">
        <v>62</v>
      </c>
      <c r="B48" s="90"/>
      <c r="C48" s="90"/>
      <c r="D48" s="90"/>
      <c r="E48" s="90"/>
      <c r="F48" s="91"/>
      <c r="G48" s="72">
        <v>675723</v>
      </c>
      <c r="H48" s="73"/>
      <c r="I48" s="73"/>
      <c r="J48" s="73"/>
      <c r="K48" s="74"/>
      <c r="L48" s="75">
        <f>G48/G47-1</f>
        <v>-1.247474381694591E-3</v>
      </c>
      <c r="M48" s="76"/>
      <c r="N48" s="76"/>
      <c r="O48" s="77"/>
      <c r="P48" s="72">
        <v>746090</v>
      </c>
      <c r="Q48" s="73"/>
      <c r="R48" s="73"/>
      <c r="S48" s="73"/>
      <c r="T48" s="74"/>
      <c r="U48" s="75">
        <f t="shared" si="0"/>
        <v>-3.6743915822090245E-2</v>
      </c>
      <c r="V48" s="76"/>
      <c r="W48" s="77"/>
      <c r="X48" s="72">
        <v>1718820</v>
      </c>
      <c r="Y48" s="73"/>
      <c r="Z48" s="73"/>
      <c r="AA48" s="73"/>
      <c r="AB48" s="74"/>
      <c r="AC48" s="75">
        <f t="shared" si="1"/>
        <v>-3.6709787479719536E-3</v>
      </c>
      <c r="AD48" s="76"/>
      <c r="AE48" s="77"/>
      <c r="AF48" s="72">
        <v>480790</v>
      </c>
      <c r="AG48" s="73"/>
      <c r="AH48" s="73"/>
      <c r="AI48" s="73"/>
      <c r="AJ48" s="74"/>
      <c r="AK48" s="75">
        <f t="shared" si="3"/>
        <v>1.069152245934446E-2</v>
      </c>
      <c r="AL48" s="76"/>
      <c r="AM48" s="76"/>
      <c r="AN48" s="77"/>
      <c r="AO48" s="78">
        <f t="shared" si="6"/>
        <v>2.5436754409721143</v>
      </c>
      <c r="AP48" s="78"/>
      <c r="AQ48" s="78"/>
      <c r="AR48" s="79"/>
      <c r="AS48" s="80">
        <f t="shared" si="2"/>
        <v>2.3037703226152342</v>
      </c>
      <c r="AT48" s="81"/>
      <c r="AU48" s="81"/>
      <c r="AV48" s="82"/>
      <c r="AW48" s="83">
        <f t="shared" si="4"/>
        <v>0.27972097136407537</v>
      </c>
      <c r="AX48" s="84"/>
      <c r="AY48" s="85"/>
    </row>
    <row r="49" spans="1:51" ht="15.9" customHeight="1" x14ac:dyDescent="0.2">
      <c r="A49" s="86" t="s">
        <v>63</v>
      </c>
      <c r="B49" s="87"/>
      <c r="C49" s="87"/>
      <c r="D49" s="87"/>
      <c r="E49" s="87"/>
      <c r="F49" s="88"/>
      <c r="G49" s="61">
        <v>670383</v>
      </c>
      <c r="H49" s="62"/>
      <c r="I49" s="62"/>
      <c r="J49" s="62"/>
      <c r="K49" s="63"/>
      <c r="L49" s="64">
        <f>G49/G47-1</f>
        <v>-9.1402625312791974E-3</v>
      </c>
      <c r="M49" s="65"/>
      <c r="N49" s="65"/>
      <c r="O49" s="66"/>
      <c r="P49" s="61">
        <v>737267</v>
      </c>
      <c r="Q49" s="62"/>
      <c r="R49" s="62"/>
      <c r="S49" s="62"/>
      <c r="T49" s="63"/>
      <c r="U49" s="64">
        <f t="shared" si="0"/>
        <v>-1.1825651060863973E-2</v>
      </c>
      <c r="V49" s="65"/>
      <c r="W49" s="66"/>
      <c r="X49" s="61">
        <v>1696104</v>
      </c>
      <c r="Y49" s="62"/>
      <c r="Z49" s="62"/>
      <c r="AA49" s="62"/>
      <c r="AB49" s="63"/>
      <c r="AC49" s="64">
        <f t="shared" si="1"/>
        <v>-1.3216043564771129E-2</v>
      </c>
      <c r="AD49" s="65"/>
      <c r="AE49" s="66"/>
      <c r="AF49" s="61">
        <v>473974</v>
      </c>
      <c r="AG49" s="62"/>
      <c r="AH49" s="62"/>
      <c r="AI49" s="62"/>
      <c r="AJ49" s="63"/>
      <c r="AK49" s="64">
        <f t="shared" si="3"/>
        <v>-1.4176667567961099E-2</v>
      </c>
      <c r="AL49" s="65"/>
      <c r="AM49" s="65"/>
      <c r="AN49" s="66"/>
      <c r="AO49" s="67">
        <f t="shared" si="6"/>
        <v>2.5300522238779921</v>
      </c>
      <c r="AP49" s="67"/>
      <c r="AQ49" s="67"/>
      <c r="AR49" s="68"/>
      <c r="AS49" s="69">
        <f t="shared" si="2"/>
        <v>2.3005288450452821</v>
      </c>
      <c r="AT49" s="70"/>
      <c r="AU49" s="70"/>
      <c r="AV49" s="71"/>
      <c r="AW49" s="58">
        <f t="shared" si="4"/>
        <v>0.27944866588369582</v>
      </c>
      <c r="AX49" s="59"/>
      <c r="AY49" s="60"/>
    </row>
    <row r="50" spans="1:51" ht="15.9" customHeight="1" x14ac:dyDescent="0.2">
      <c r="A50" s="55" t="s">
        <v>64</v>
      </c>
      <c r="B50" s="56"/>
      <c r="C50" s="56"/>
      <c r="D50" s="56"/>
      <c r="E50" s="56"/>
      <c r="F50" s="57"/>
      <c r="G50" s="44">
        <v>664738</v>
      </c>
      <c r="H50" s="45"/>
      <c r="I50" s="45"/>
      <c r="J50" s="45"/>
      <c r="K50" s="46"/>
      <c r="L50" s="47">
        <f>G50/G48-1</f>
        <v>-1.6256661383436732E-2</v>
      </c>
      <c r="M50" s="48"/>
      <c r="N50" s="48"/>
      <c r="O50" s="49"/>
      <c r="P50" s="44">
        <v>745312</v>
      </c>
      <c r="Q50" s="45"/>
      <c r="R50" s="45"/>
      <c r="S50" s="45"/>
      <c r="T50" s="46"/>
      <c r="U50" s="47">
        <f t="shared" si="0"/>
        <v>1.0911922003833174E-2</v>
      </c>
      <c r="V50" s="48"/>
      <c r="W50" s="49"/>
      <c r="X50" s="44">
        <v>1671787</v>
      </c>
      <c r="Y50" s="45"/>
      <c r="Z50" s="45"/>
      <c r="AA50" s="45"/>
      <c r="AB50" s="46"/>
      <c r="AC50" s="47">
        <f t="shared" si="1"/>
        <v>-1.4336974619480913E-2</v>
      </c>
      <c r="AD50" s="48"/>
      <c r="AE50" s="49"/>
      <c r="AF50" s="44">
        <v>474213</v>
      </c>
      <c r="AG50" s="45"/>
      <c r="AH50" s="45"/>
      <c r="AI50" s="45"/>
      <c r="AJ50" s="46"/>
      <c r="AK50" s="47">
        <f t="shared" si="3"/>
        <v>5.0424706840468403E-4</v>
      </c>
      <c r="AL50" s="48"/>
      <c r="AM50" s="48"/>
      <c r="AN50" s="49"/>
      <c r="AO50" s="50">
        <f t="shared" si="6"/>
        <v>2.5149562684847262</v>
      </c>
      <c r="AP50" s="50"/>
      <c r="AQ50" s="50"/>
      <c r="AR50" s="51"/>
      <c r="AS50" s="52">
        <f t="shared" si="2"/>
        <v>2.2430700163153148</v>
      </c>
      <c r="AT50" s="53"/>
      <c r="AU50" s="53"/>
      <c r="AV50" s="54"/>
      <c r="AW50" s="32">
        <f t="shared" si="4"/>
        <v>0.28365635095858505</v>
      </c>
      <c r="AX50" s="33"/>
      <c r="AY50" s="34"/>
    </row>
    <row r="51" spans="1:51" ht="15.9" customHeight="1" x14ac:dyDescent="0.2">
      <c r="A51" s="55" t="s">
        <v>65</v>
      </c>
      <c r="B51" s="56"/>
      <c r="C51" s="56"/>
      <c r="D51" s="56"/>
      <c r="E51" s="56"/>
      <c r="F51" s="57"/>
      <c r="G51" s="44">
        <v>656261</v>
      </c>
      <c r="H51" s="45"/>
      <c r="I51" s="45"/>
      <c r="J51" s="45"/>
      <c r="K51" s="46"/>
      <c r="L51" s="47">
        <f>G51/G49-1</f>
        <v>-2.1065569980145638E-2</v>
      </c>
      <c r="M51" s="48"/>
      <c r="N51" s="48"/>
      <c r="O51" s="49"/>
      <c r="P51" s="44">
        <v>756689</v>
      </c>
      <c r="Q51" s="45"/>
      <c r="R51" s="45"/>
      <c r="S51" s="45"/>
      <c r="T51" s="46"/>
      <c r="U51" s="47">
        <f t="shared" si="0"/>
        <v>1.5264748185994659E-2</v>
      </c>
      <c r="V51" s="48"/>
      <c r="W51" s="49"/>
      <c r="X51" s="44">
        <v>1626112</v>
      </c>
      <c r="Y51" s="45"/>
      <c r="Z51" s="45"/>
      <c r="AA51" s="45"/>
      <c r="AB51" s="46"/>
      <c r="AC51" s="47">
        <f t="shared" si="1"/>
        <v>-2.7321064226483394E-2</v>
      </c>
      <c r="AD51" s="48"/>
      <c r="AE51" s="49"/>
      <c r="AF51" s="44">
        <v>468151</v>
      </c>
      <c r="AG51" s="45"/>
      <c r="AH51" s="45"/>
      <c r="AI51" s="45"/>
      <c r="AJ51" s="46"/>
      <c r="AK51" s="47">
        <f t="shared" si="3"/>
        <v>-1.2783285148235124E-2</v>
      </c>
      <c r="AL51" s="48"/>
      <c r="AM51" s="48"/>
      <c r="AN51" s="49"/>
      <c r="AO51" s="50">
        <f>X51/G51</f>
        <v>2.4778434190055481</v>
      </c>
      <c r="AP51" s="50"/>
      <c r="AQ51" s="50"/>
      <c r="AR51" s="51"/>
      <c r="AS51" s="52">
        <f>X51/P51</f>
        <v>2.148983267894736</v>
      </c>
      <c r="AT51" s="53"/>
      <c r="AU51" s="53"/>
      <c r="AV51" s="54"/>
      <c r="AW51" s="32">
        <f>AF51/X51</f>
        <v>0.28789591368860201</v>
      </c>
      <c r="AX51" s="33"/>
      <c r="AY51" s="34"/>
    </row>
    <row r="52" spans="1:51" ht="15.9" customHeight="1" x14ac:dyDescent="0.2">
      <c r="A52" s="55" t="s">
        <v>66</v>
      </c>
      <c r="B52" s="56"/>
      <c r="C52" s="56"/>
      <c r="D52" s="56"/>
      <c r="E52" s="56"/>
      <c r="F52" s="57"/>
      <c r="G52" s="44">
        <v>617845</v>
      </c>
      <c r="H52" s="45"/>
      <c r="I52" s="45"/>
      <c r="J52" s="45"/>
      <c r="K52" s="46"/>
      <c r="L52" s="47">
        <f>G52/G49-1</f>
        <v>-7.8370125734095297E-2</v>
      </c>
      <c r="M52" s="48"/>
      <c r="N52" s="48"/>
      <c r="O52" s="49"/>
      <c r="P52" s="44">
        <v>753050</v>
      </c>
      <c r="Q52" s="45"/>
      <c r="R52" s="45"/>
      <c r="S52" s="45"/>
      <c r="T52" s="46"/>
      <c r="U52" s="47">
        <f t="shared" si="0"/>
        <v>-4.8091091584521184E-3</v>
      </c>
      <c r="V52" s="48"/>
      <c r="W52" s="49"/>
      <c r="X52" s="44">
        <v>1537505</v>
      </c>
      <c r="Y52" s="45"/>
      <c r="Z52" s="45"/>
      <c r="AA52" s="45"/>
      <c r="AB52" s="46"/>
      <c r="AC52" s="47">
        <f t="shared" si="1"/>
        <v>-5.4490096623110884E-2</v>
      </c>
      <c r="AD52" s="48"/>
      <c r="AE52" s="49"/>
      <c r="AF52" s="44">
        <v>458731</v>
      </c>
      <c r="AG52" s="45"/>
      <c r="AH52" s="45"/>
      <c r="AI52" s="45"/>
      <c r="AJ52" s="46"/>
      <c r="AK52" s="47">
        <f t="shared" si="3"/>
        <v>-2.0121712866147834E-2</v>
      </c>
      <c r="AL52" s="48"/>
      <c r="AM52" s="48"/>
      <c r="AN52" s="49"/>
      <c r="AO52" s="50">
        <f>X52/G52</f>
        <v>2.4884963057077423</v>
      </c>
      <c r="AP52" s="50"/>
      <c r="AQ52" s="50"/>
      <c r="AR52" s="51"/>
      <c r="AS52" s="52">
        <f>X52/P52</f>
        <v>2.0417037381315981</v>
      </c>
      <c r="AT52" s="53"/>
      <c r="AU52" s="53"/>
      <c r="AV52" s="54"/>
      <c r="AW52" s="32">
        <f>AF52/X52</f>
        <v>0.29836065573770493</v>
      </c>
      <c r="AX52" s="33"/>
      <c r="AY52" s="34"/>
    </row>
    <row r="53" spans="1:51" ht="15.9" customHeight="1" x14ac:dyDescent="0.2">
      <c r="A53" s="35" t="s">
        <v>67</v>
      </c>
      <c r="B53" s="36"/>
      <c r="C53" s="36"/>
      <c r="D53" s="36"/>
      <c r="E53" s="36"/>
      <c r="F53" s="37"/>
      <c r="G53" s="38">
        <v>486121</v>
      </c>
      <c r="H53" s="39"/>
      <c r="I53" s="39"/>
      <c r="J53" s="39"/>
      <c r="K53" s="40"/>
      <c r="L53" s="41">
        <f>G53/G50-1</f>
        <v>-0.2687028573663609</v>
      </c>
      <c r="M53" s="42"/>
      <c r="N53" s="42"/>
      <c r="O53" s="43"/>
      <c r="P53" s="38">
        <v>758759</v>
      </c>
      <c r="Q53" s="39"/>
      <c r="R53" s="39"/>
      <c r="S53" s="39"/>
      <c r="T53" s="40"/>
      <c r="U53" s="41">
        <f t="shared" si="0"/>
        <v>7.581169909036678E-3</v>
      </c>
      <c r="V53" s="42"/>
      <c r="W53" s="43"/>
      <c r="X53" s="38">
        <v>1193437</v>
      </c>
      <c r="Y53" s="39"/>
      <c r="Z53" s="39"/>
      <c r="AA53" s="39"/>
      <c r="AB53" s="40"/>
      <c r="AC53" s="41">
        <f t="shared" si="1"/>
        <v>-0.22378333728996003</v>
      </c>
      <c r="AD53" s="42"/>
      <c r="AE53" s="43"/>
      <c r="AF53" s="38">
        <v>416618</v>
      </c>
      <c r="AG53" s="39"/>
      <c r="AH53" s="39"/>
      <c r="AI53" s="39"/>
      <c r="AJ53" s="40"/>
      <c r="AK53" s="41">
        <f t="shared" si="3"/>
        <v>-9.1803257246621639E-2</v>
      </c>
      <c r="AL53" s="42"/>
      <c r="AM53" s="42"/>
      <c r="AN53" s="43"/>
      <c r="AO53" s="21">
        <f>X53/G53</f>
        <v>2.4550204578695429</v>
      </c>
      <c r="AP53" s="21"/>
      <c r="AQ53" s="21"/>
      <c r="AR53" s="22"/>
      <c r="AS53" s="23">
        <f>X53/P53</f>
        <v>1.5728801898890161</v>
      </c>
      <c r="AT53" s="24"/>
      <c r="AU53" s="24"/>
      <c r="AV53" s="25"/>
      <c r="AW53" s="26">
        <f>AF53/X53</f>
        <v>0.34909090299697426</v>
      </c>
      <c r="AX53" s="27"/>
      <c r="AY53" s="28"/>
    </row>
    <row r="54" spans="1:51" ht="15.9" customHeight="1" x14ac:dyDescent="0.2">
      <c r="A54" s="29" t="s">
        <v>68</v>
      </c>
      <c r="B54" s="30"/>
      <c r="C54" s="30"/>
      <c r="D54" s="30"/>
      <c r="E54" s="30"/>
      <c r="F54" s="31"/>
      <c r="G54" s="7">
        <v>616154</v>
      </c>
      <c r="H54" s="8"/>
      <c r="I54" s="8"/>
      <c r="J54" s="8"/>
      <c r="K54" s="9"/>
      <c r="L54" s="10">
        <f>G54/G53-1</f>
        <v>0.26749101561133948</v>
      </c>
      <c r="M54" s="11"/>
      <c r="N54" s="11"/>
      <c r="O54" s="12"/>
      <c r="P54" s="7">
        <v>773385</v>
      </c>
      <c r="Q54" s="8"/>
      <c r="R54" s="8"/>
      <c r="S54" s="8"/>
      <c r="T54" s="9"/>
      <c r="U54" s="10">
        <f t="shared" si="0"/>
        <v>1.9276212868644782E-2</v>
      </c>
      <c r="V54" s="11"/>
      <c r="W54" s="12"/>
      <c r="X54" s="7">
        <v>1476710</v>
      </c>
      <c r="Y54" s="8"/>
      <c r="Z54" s="8"/>
      <c r="AA54" s="8"/>
      <c r="AB54" s="9"/>
      <c r="AC54" s="10">
        <f t="shared" si="1"/>
        <v>0.23735898920512777</v>
      </c>
      <c r="AD54" s="11"/>
      <c r="AE54" s="12"/>
      <c r="AF54" s="7">
        <v>484369</v>
      </c>
      <c r="AG54" s="8"/>
      <c r="AH54" s="8"/>
      <c r="AI54" s="8"/>
      <c r="AJ54" s="9"/>
      <c r="AK54" s="10">
        <f t="shared" si="3"/>
        <v>0.16262139417884014</v>
      </c>
      <c r="AL54" s="11"/>
      <c r="AM54" s="11"/>
      <c r="AN54" s="12"/>
      <c r="AO54" s="13">
        <f>X54/G54</f>
        <v>2.3966573291742002</v>
      </c>
      <c r="AP54" s="13"/>
      <c r="AQ54" s="13"/>
      <c r="AR54" s="14"/>
      <c r="AS54" s="15">
        <f>X54/P54</f>
        <v>1.9094112246811097</v>
      </c>
      <c r="AT54" s="16"/>
      <c r="AU54" s="16"/>
      <c r="AV54" s="17"/>
      <c r="AW54" s="18">
        <f>AF54/X54</f>
        <v>0.32800549870997014</v>
      </c>
      <c r="AX54" s="19"/>
      <c r="AY54" s="20"/>
    </row>
  </sheetData>
  <mergeCells count="617">
    <mergeCell ref="A1:T1"/>
    <mergeCell ref="A3:F5"/>
    <mergeCell ref="G3:O3"/>
    <mergeCell ref="P3:W3"/>
    <mergeCell ref="X3:AE3"/>
    <mergeCell ref="AF3:AN3"/>
    <mergeCell ref="AO3:AY3"/>
    <mergeCell ref="G4:K4"/>
    <mergeCell ref="L4:O4"/>
    <mergeCell ref="P4:T4"/>
    <mergeCell ref="U4:W4"/>
    <mergeCell ref="X4:AB4"/>
    <mergeCell ref="AC4:AE4"/>
    <mergeCell ref="AF4:AJ4"/>
    <mergeCell ref="AK4:AN4"/>
    <mergeCell ref="AO4:AR4"/>
    <mergeCell ref="AS4:AV4"/>
    <mergeCell ref="AW4:AY4"/>
    <mergeCell ref="G5:K5"/>
    <mergeCell ref="L5:O5"/>
    <mergeCell ref="P5:T5"/>
    <mergeCell ref="U5:W5"/>
    <mergeCell ref="X5:AB5"/>
    <mergeCell ref="AC5:AE5"/>
    <mergeCell ref="AF5:AJ5"/>
    <mergeCell ref="AK5:AN5"/>
    <mergeCell ref="AO5:AR5"/>
    <mergeCell ref="AS5:AV5"/>
    <mergeCell ref="AW5:AY5"/>
    <mergeCell ref="A6:F6"/>
    <mergeCell ref="G6:K6"/>
    <mergeCell ref="L6:O6"/>
    <mergeCell ref="P6:T6"/>
    <mergeCell ref="U6:W6"/>
    <mergeCell ref="X6:AB6"/>
    <mergeCell ref="AC6:AE6"/>
    <mergeCell ref="AF6:AJ6"/>
    <mergeCell ref="AK6:AN6"/>
    <mergeCell ref="AO6:AR6"/>
    <mergeCell ref="AS6:AV6"/>
    <mergeCell ref="AW6:AY6"/>
    <mergeCell ref="A7:F7"/>
    <mergeCell ref="G7:K7"/>
    <mergeCell ref="L7:O7"/>
    <mergeCell ref="P7:T7"/>
    <mergeCell ref="U7:W7"/>
    <mergeCell ref="AW7:AY7"/>
    <mergeCell ref="A8:F8"/>
    <mergeCell ref="G8:K8"/>
    <mergeCell ref="L8:O8"/>
    <mergeCell ref="P8:T8"/>
    <mergeCell ref="U8:W8"/>
    <mergeCell ref="X8:AB8"/>
    <mergeCell ref="AC8:AE8"/>
    <mergeCell ref="AF8:AJ8"/>
    <mergeCell ref="AK8:AN8"/>
    <mergeCell ref="X7:AB7"/>
    <mergeCell ref="AC7:AE7"/>
    <mergeCell ref="AF7:AJ7"/>
    <mergeCell ref="AK7:AN7"/>
    <mergeCell ref="AO7:AR7"/>
    <mergeCell ref="AS7:AV7"/>
    <mergeCell ref="AO8:AR8"/>
    <mergeCell ref="AS8:AV8"/>
    <mergeCell ref="AW8:AY8"/>
    <mergeCell ref="A9:F9"/>
    <mergeCell ref="G9:K9"/>
    <mergeCell ref="L9:O9"/>
    <mergeCell ref="P9:T9"/>
    <mergeCell ref="U9:W9"/>
    <mergeCell ref="X9:AB9"/>
    <mergeCell ref="AC9:AE9"/>
    <mergeCell ref="AF9:AJ9"/>
    <mergeCell ref="AK9:AN9"/>
    <mergeCell ref="AO9:AR9"/>
    <mergeCell ref="AS9:AV9"/>
    <mergeCell ref="AW9:AY9"/>
    <mergeCell ref="A10:F10"/>
    <mergeCell ref="G10:K10"/>
    <mergeCell ref="L10:O10"/>
    <mergeCell ref="P10:T10"/>
    <mergeCell ref="U10:W10"/>
    <mergeCell ref="AW10:AY10"/>
    <mergeCell ref="A11:F11"/>
    <mergeCell ref="G11:K11"/>
    <mergeCell ref="L11:O11"/>
    <mergeCell ref="P11:T11"/>
    <mergeCell ref="U11:W11"/>
    <mergeCell ref="X11:AB11"/>
    <mergeCell ref="AC11:AE11"/>
    <mergeCell ref="AF11:AJ11"/>
    <mergeCell ref="AK11:AN11"/>
    <mergeCell ref="X10:AB10"/>
    <mergeCell ref="AC10:AE10"/>
    <mergeCell ref="AF10:AJ10"/>
    <mergeCell ref="AK10:AN10"/>
    <mergeCell ref="AO10:AR10"/>
    <mergeCell ref="AS10:AV10"/>
    <mergeCell ref="AO11:AR11"/>
    <mergeCell ref="AS11:AV11"/>
    <mergeCell ref="AW11:AY11"/>
    <mergeCell ref="A12:F12"/>
    <mergeCell ref="G12:K12"/>
    <mergeCell ref="L12:O12"/>
    <mergeCell ref="P12:T12"/>
    <mergeCell ref="U12:W12"/>
    <mergeCell ref="X12:AB12"/>
    <mergeCell ref="AC12:AE12"/>
    <mergeCell ref="AF12:AJ12"/>
    <mergeCell ref="AK12:AN12"/>
    <mergeCell ref="AO12:AR12"/>
    <mergeCell ref="AS12:AV12"/>
    <mergeCell ref="AW12:AY12"/>
    <mergeCell ref="A13:F13"/>
    <mergeCell ref="G13:K13"/>
    <mergeCell ref="L13:O13"/>
    <mergeCell ref="P13:T13"/>
    <mergeCell ref="U13:W13"/>
    <mergeCell ref="AW13:AY13"/>
    <mergeCell ref="A14:F14"/>
    <mergeCell ref="G14:K14"/>
    <mergeCell ref="L14:O14"/>
    <mergeCell ref="P14:T14"/>
    <mergeCell ref="U14:W14"/>
    <mergeCell ref="X14:AB14"/>
    <mergeCell ref="AC14:AE14"/>
    <mergeCell ref="AF14:AJ14"/>
    <mergeCell ref="AK14:AN14"/>
    <mergeCell ref="X13:AB13"/>
    <mergeCell ref="AC13:AE13"/>
    <mergeCell ref="AF13:AJ13"/>
    <mergeCell ref="AK13:AN13"/>
    <mergeCell ref="AO13:AR13"/>
    <mergeCell ref="AS13:AV13"/>
    <mergeCell ref="AO14:AR14"/>
    <mergeCell ref="AS14:AV14"/>
    <mergeCell ref="AW14:AY14"/>
    <mergeCell ref="A15:F15"/>
    <mergeCell ref="G15:K15"/>
    <mergeCell ref="L15:O15"/>
    <mergeCell ref="P15:T15"/>
    <mergeCell ref="U15:W15"/>
    <mergeCell ref="X15:AB15"/>
    <mergeCell ref="AC15:AE15"/>
    <mergeCell ref="AF15:AJ15"/>
    <mergeCell ref="AK15:AN15"/>
    <mergeCell ref="AO15:AR15"/>
    <mergeCell ref="AS15:AV15"/>
    <mergeCell ref="AW15:AY15"/>
    <mergeCell ref="A16:F16"/>
    <mergeCell ref="G16:K16"/>
    <mergeCell ref="L16:O16"/>
    <mergeCell ref="P16:T16"/>
    <mergeCell ref="U16:W16"/>
    <mergeCell ref="AW16:AY16"/>
    <mergeCell ref="A17:F17"/>
    <mergeCell ref="G17:K17"/>
    <mergeCell ref="L17:O17"/>
    <mergeCell ref="P17:T17"/>
    <mergeCell ref="U17:W17"/>
    <mergeCell ref="X17:AB17"/>
    <mergeCell ref="AC17:AE17"/>
    <mergeCell ref="AF17:AJ17"/>
    <mergeCell ref="AK17:AN17"/>
    <mergeCell ref="X16:AB16"/>
    <mergeCell ref="AC16:AE16"/>
    <mergeCell ref="AF16:AJ16"/>
    <mergeCell ref="AK16:AN16"/>
    <mergeCell ref="AO16:AR16"/>
    <mergeCell ref="AS16:AV16"/>
    <mergeCell ref="AO17:AR17"/>
    <mergeCell ref="AS17:AV17"/>
    <mergeCell ref="AW17:AY17"/>
    <mergeCell ref="A18:F18"/>
    <mergeCell ref="G18:K18"/>
    <mergeCell ref="L18:O18"/>
    <mergeCell ref="P18:T18"/>
    <mergeCell ref="U18:W18"/>
    <mergeCell ref="X18:AB18"/>
    <mergeCell ref="AC18:AE18"/>
    <mergeCell ref="AF18:AJ18"/>
    <mergeCell ref="AK18:AN18"/>
    <mergeCell ref="AO18:AR18"/>
    <mergeCell ref="AS18:AV18"/>
    <mergeCell ref="AW18:AY18"/>
    <mergeCell ref="A19:F19"/>
    <mergeCell ref="G19:K19"/>
    <mergeCell ref="L19:O19"/>
    <mergeCell ref="P19:T19"/>
    <mergeCell ref="U19:W19"/>
    <mergeCell ref="AW19:AY19"/>
    <mergeCell ref="A20:F20"/>
    <mergeCell ref="G20:K20"/>
    <mergeCell ref="L20:O20"/>
    <mergeCell ref="P20:T20"/>
    <mergeCell ref="U20:W20"/>
    <mergeCell ref="X20:AB20"/>
    <mergeCell ref="AC20:AE20"/>
    <mergeCell ref="AF20:AJ20"/>
    <mergeCell ref="AK20:AN20"/>
    <mergeCell ref="X19:AB19"/>
    <mergeCell ref="AC19:AE19"/>
    <mergeCell ref="AF19:AJ19"/>
    <mergeCell ref="AK19:AN19"/>
    <mergeCell ref="AO19:AR19"/>
    <mergeCell ref="AS19:AV19"/>
    <mergeCell ref="AO20:AR20"/>
    <mergeCell ref="AS20:AV20"/>
    <mergeCell ref="AW20:AY20"/>
    <mergeCell ref="A21:F21"/>
    <mergeCell ref="G21:K21"/>
    <mergeCell ref="L21:O21"/>
    <mergeCell ref="P21:T21"/>
    <mergeCell ref="U21:W21"/>
    <mergeCell ref="X21:AB21"/>
    <mergeCell ref="AC21:AE21"/>
    <mergeCell ref="AF21:AJ21"/>
    <mergeCell ref="AK21:AN21"/>
    <mergeCell ref="AO21:AR21"/>
    <mergeCell ref="AS21:AV21"/>
    <mergeCell ref="AW21:AY21"/>
    <mergeCell ref="A22:F22"/>
    <mergeCell ref="G22:K22"/>
    <mergeCell ref="L22:O22"/>
    <mergeCell ref="P22:T22"/>
    <mergeCell ref="U22:W22"/>
    <mergeCell ref="AW22:AY22"/>
    <mergeCell ref="A23:F23"/>
    <mergeCell ref="G23:K23"/>
    <mergeCell ref="L23:O23"/>
    <mergeCell ref="P23:T23"/>
    <mergeCell ref="U23:W23"/>
    <mergeCell ref="X23:AB23"/>
    <mergeCell ref="AC23:AE23"/>
    <mergeCell ref="AF23:AJ23"/>
    <mergeCell ref="AK23:AN23"/>
    <mergeCell ref="X22:AB22"/>
    <mergeCell ref="AC22:AE22"/>
    <mergeCell ref="AF22:AJ22"/>
    <mergeCell ref="AK22:AN22"/>
    <mergeCell ref="AO22:AR22"/>
    <mergeCell ref="AS22:AV22"/>
    <mergeCell ref="AO23:AR23"/>
    <mergeCell ref="AS23:AV23"/>
    <mergeCell ref="AW23:AY23"/>
    <mergeCell ref="A24:F24"/>
    <mergeCell ref="G24:K24"/>
    <mergeCell ref="L24:O24"/>
    <mergeCell ref="P24:T24"/>
    <mergeCell ref="U24:W24"/>
    <mergeCell ref="X24:AB24"/>
    <mergeCell ref="AC24:AE24"/>
    <mergeCell ref="AF24:AJ24"/>
    <mergeCell ref="AK24:AN24"/>
    <mergeCell ref="AO24:AR24"/>
    <mergeCell ref="AS24:AV24"/>
    <mergeCell ref="AW24:AY24"/>
    <mergeCell ref="A25:F25"/>
    <mergeCell ref="G25:K25"/>
    <mergeCell ref="L25:O25"/>
    <mergeCell ref="P25:T25"/>
    <mergeCell ref="U25:W25"/>
    <mergeCell ref="AW25:AY25"/>
    <mergeCell ref="A26:F26"/>
    <mergeCell ref="G26:K26"/>
    <mergeCell ref="L26:O26"/>
    <mergeCell ref="P26:T26"/>
    <mergeCell ref="U26:W26"/>
    <mergeCell ref="X26:AB26"/>
    <mergeCell ref="AC26:AE26"/>
    <mergeCell ref="AF26:AJ26"/>
    <mergeCell ref="AK26:AN26"/>
    <mergeCell ref="X25:AB25"/>
    <mergeCell ref="AC25:AE25"/>
    <mergeCell ref="AF25:AJ25"/>
    <mergeCell ref="AK25:AN25"/>
    <mergeCell ref="AO25:AR25"/>
    <mergeCell ref="AS25:AV25"/>
    <mergeCell ref="AO26:AR26"/>
    <mergeCell ref="AS26:AV26"/>
    <mergeCell ref="AW26:AY26"/>
    <mergeCell ref="A27:F27"/>
    <mergeCell ref="G27:K27"/>
    <mergeCell ref="L27:O27"/>
    <mergeCell ref="P27:T27"/>
    <mergeCell ref="U27:W27"/>
    <mergeCell ref="X27:AB27"/>
    <mergeCell ref="AC27:AE27"/>
    <mergeCell ref="AF27:AJ27"/>
    <mergeCell ref="AK27:AN27"/>
    <mergeCell ref="AO27:AR27"/>
    <mergeCell ref="AS27:AV27"/>
    <mergeCell ref="AW27:AY27"/>
    <mergeCell ref="A28:F28"/>
    <mergeCell ref="G28:K28"/>
    <mergeCell ref="L28:O28"/>
    <mergeCell ref="P28:T28"/>
    <mergeCell ref="U28:W28"/>
    <mergeCell ref="AW28:AY28"/>
    <mergeCell ref="A29:F29"/>
    <mergeCell ref="G29:K29"/>
    <mergeCell ref="L29:O29"/>
    <mergeCell ref="P29:T29"/>
    <mergeCell ref="U29:W29"/>
    <mergeCell ref="X29:AB29"/>
    <mergeCell ref="AC29:AE29"/>
    <mergeCell ref="AF29:AJ29"/>
    <mergeCell ref="AK29:AN29"/>
    <mergeCell ref="X28:AB28"/>
    <mergeCell ref="AC28:AE28"/>
    <mergeCell ref="AF28:AJ28"/>
    <mergeCell ref="AK28:AN28"/>
    <mergeCell ref="AO28:AR28"/>
    <mergeCell ref="AS28:AV28"/>
    <mergeCell ref="AO29:AR29"/>
    <mergeCell ref="AS29:AV29"/>
    <mergeCell ref="AW29:AY29"/>
    <mergeCell ref="A30:F30"/>
    <mergeCell ref="G30:K30"/>
    <mergeCell ref="L30:O30"/>
    <mergeCell ref="P30:T30"/>
    <mergeCell ref="U30:W30"/>
    <mergeCell ref="X30:AB30"/>
    <mergeCell ref="AC30:AE30"/>
    <mergeCell ref="AF30:AJ30"/>
    <mergeCell ref="AK30:AN30"/>
    <mergeCell ref="AO30:AR30"/>
    <mergeCell ref="AS30:AV30"/>
    <mergeCell ref="AW30:AY30"/>
    <mergeCell ref="A31:F31"/>
    <mergeCell ref="G31:K31"/>
    <mergeCell ref="L31:O31"/>
    <mergeCell ref="P31:T31"/>
    <mergeCell ref="U31:W31"/>
    <mergeCell ref="AW31:AY31"/>
    <mergeCell ref="A32:F32"/>
    <mergeCell ref="G32:K32"/>
    <mergeCell ref="L32:O32"/>
    <mergeCell ref="P32:T32"/>
    <mergeCell ref="U32:W32"/>
    <mergeCell ref="X32:AB32"/>
    <mergeCell ref="AC32:AE32"/>
    <mergeCell ref="AF32:AJ32"/>
    <mergeCell ref="AK32:AN32"/>
    <mergeCell ref="X31:AB31"/>
    <mergeCell ref="AC31:AE31"/>
    <mergeCell ref="AF31:AJ31"/>
    <mergeCell ref="AK31:AN31"/>
    <mergeCell ref="AO31:AR31"/>
    <mergeCell ref="AS31:AV31"/>
    <mergeCell ref="AO32:AR32"/>
    <mergeCell ref="AS32:AV32"/>
    <mergeCell ref="AW32:AY32"/>
    <mergeCell ref="A33:F33"/>
    <mergeCell ref="G33:K33"/>
    <mergeCell ref="L33:O33"/>
    <mergeCell ref="P33:T33"/>
    <mergeCell ref="U33:W33"/>
    <mergeCell ref="X33:AB33"/>
    <mergeCell ref="AC33:AE33"/>
    <mergeCell ref="AF33:AJ33"/>
    <mergeCell ref="AK33:AN33"/>
    <mergeCell ref="AO33:AR33"/>
    <mergeCell ref="AS33:AV33"/>
    <mergeCell ref="AW33:AY33"/>
    <mergeCell ref="A34:F34"/>
    <mergeCell ref="G34:K34"/>
    <mergeCell ref="L34:O34"/>
    <mergeCell ref="P34:T34"/>
    <mergeCell ref="U34:W34"/>
    <mergeCell ref="AW34:AY34"/>
    <mergeCell ref="A35:F35"/>
    <mergeCell ref="G35:K35"/>
    <mergeCell ref="L35:O35"/>
    <mergeCell ref="P35:T35"/>
    <mergeCell ref="U35:W35"/>
    <mergeCell ref="X35:AB35"/>
    <mergeCell ref="AC35:AE35"/>
    <mergeCell ref="AF35:AJ35"/>
    <mergeCell ref="AK35:AN35"/>
    <mergeCell ref="X34:AB34"/>
    <mergeCell ref="AC34:AE34"/>
    <mergeCell ref="AF34:AJ34"/>
    <mergeCell ref="AK34:AN34"/>
    <mergeCell ref="AO34:AR34"/>
    <mergeCell ref="AS34:AV34"/>
    <mergeCell ref="AO35:AR35"/>
    <mergeCell ref="AS35:AV35"/>
    <mergeCell ref="AW35:AY35"/>
    <mergeCell ref="A36:F36"/>
    <mergeCell ref="G36:K36"/>
    <mergeCell ref="L36:O36"/>
    <mergeCell ref="P36:T36"/>
    <mergeCell ref="U36:W36"/>
    <mergeCell ref="X36:AB36"/>
    <mergeCell ref="AC36:AE36"/>
    <mergeCell ref="AF36:AJ36"/>
    <mergeCell ref="AK36:AN36"/>
    <mergeCell ref="AO36:AR36"/>
    <mergeCell ref="AS36:AV36"/>
    <mergeCell ref="AW36:AY36"/>
    <mergeCell ref="A37:F37"/>
    <mergeCell ref="G37:K37"/>
    <mergeCell ref="L37:O37"/>
    <mergeCell ref="P37:T37"/>
    <mergeCell ref="U37:W37"/>
    <mergeCell ref="AW37:AY37"/>
    <mergeCell ref="A38:F38"/>
    <mergeCell ref="G38:K38"/>
    <mergeCell ref="L38:O38"/>
    <mergeCell ref="P38:T38"/>
    <mergeCell ref="U38:W38"/>
    <mergeCell ref="X38:AB38"/>
    <mergeCell ref="AC38:AE38"/>
    <mergeCell ref="AF38:AJ38"/>
    <mergeCell ref="AK38:AN38"/>
    <mergeCell ref="X37:AB37"/>
    <mergeCell ref="AC37:AE37"/>
    <mergeCell ref="AF37:AJ37"/>
    <mergeCell ref="AK37:AN37"/>
    <mergeCell ref="AO37:AR37"/>
    <mergeCell ref="AS37:AV37"/>
    <mergeCell ref="AO38:AR38"/>
    <mergeCell ref="AS38:AV38"/>
    <mergeCell ref="AW38:AY38"/>
    <mergeCell ref="A39:F39"/>
    <mergeCell ref="G39:K39"/>
    <mergeCell ref="L39:O39"/>
    <mergeCell ref="P39:T39"/>
    <mergeCell ref="U39:W39"/>
    <mergeCell ref="X39:AB39"/>
    <mergeCell ref="AC39:AE39"/>
    <mergeCell ref="AF39:AJ39"/>
    <mergeCell ref="AK39:AN39"/>
    <mergeCell ref="AO39:AR39"/>
    <mergeCell ref="AS39:AV39"/>
    <mergeCell ref="AW39:AY39"/>
    <mergeCell ref="A40:F40"/>
    <mergeCell ref="G40:K40"/>
    <mergeCell ref="L40:O40"/>
    <mergeCell ref="P40:T40"/>
    <mergeCell ref="U40:W40"/>
    <mergeCell ref="AW40:AY40"/>
    <mergeCell ref="A41:F41"/>
    <mergeCell ref="G41:K41"/>
    <mergeCell ref="L41:O41"/>
    <mergeCell ref="P41:T41"/>
    <mergeCell ref="U41:W41"/>
    <mergeCell ref="X41:AB41"/>
    <mergeCell ref="AC41:AE41"/>
    <mergeCell ref="AF41:AJ41"/>
    <mergeCell ref="AK41:AN41"/>
    <mergeCell ref="X40:AB40"/>
    <mergeCell ref="AC40:AE40"/>
    <mergeCell ref="AF40:AJ40"/>
    <mergeCell ref="AK40:AN40"/>
    <mergeCell ref="AO40:AR40"/>
    <mergeCell ref="AS40:AV40"/>
    <mergeCell ref="AO41:AR41"/>
    <mergeCell ref="AS41:AV41"/>
    <mergeCell ref="AW41:AY41"/>
    <mergeCell ref="A42:F42"/>
    <mergeCell ref="G42:K42"/>
    <mergeCell ref="L42:O42"/>
    <mergeCell ref="P42:T42"/>
    <mergeCell ref="U42:W42"/>
    <mergeCell ref="X42:AB42"/>
    <mergeCell ref="AC42:AE42"/>
    <mergeCell ref="AF42:AJ42"/>
    <mergeCell ref="AK42:AN42"/>
    <mergeCell ref="AO42:AR42"/>
    <mergeCell ref="AS42:AV42"/>
    <mergeCell ref="AW42:AY42"/>
    <mergeCell ref="A43:F43"/>
    <mergeCell ref="G43:K43"/>
    <mergeCell ref="L43:O43"/>
    <mergeCell ref="P43:T43"/>
    <mergeCell ref="U43:W43"/>
    <mergeCell ref="AW43:AY43"/>
    <mergeCell ref="A44:F44"/>
    <mergeCell ref="G44:K44"/>
    <mergeCell ref="L44:O44"/>
    <mergeCell ref="P44:T44"/>
    <mergeCell ref="U44:W44"/>
    <mergeCell ref="X44:AB44"/>
    <mergeCell ref="AC44:AE44"/>
    <mergeCell ref="AF44:AJ44"/>
    <mergeCell ref="AK44:AN44"/>
    <mergeCell ref="X43:AB43"/>
    <mergeCell ref="AC43:AE43"/>
    <mergeCell ref="AF43:AJ43"/>
    <mergeCell ref="AK43:AN43"/>
    <mergeCell ref="AO43:AR43"/>
    <mergeCell ref="AS43:AV43"/>
    <mergeCell ref="AO44:AR44"/>
    <mergeCell ref="AS44:AV44"/>
    <mergeCell ref="AW44:AY44"/>
    <mergeCell ref="A45:F45"/>
    <mergeCell ref="G45:K45"/>
    <mergeCell ref="L45:O45"/>
    <mergeCell ref="P45:T45"/>
    <mergeCell ref="U45:W45"/>
    <mergeCell ref="X45:AB45"/>
    <mergeCell ref="AC45:AE45"/>
    <mergeCell ref="AF45:AJ45"/>
    <mergeCell ref="AK45:AN45"/>
    <mergeCell ref="AO45:AR45"/>
    <mergeCell ref="AS45:AV45"/>
    <mergeCell ref="AW45:AY45"/>
    <mergeCell ref="A46:F46"/>
    <mergeCell ref="G46:K46"/>
    <mergeCell ref="L46:O46"/>
    <mergeCell ref="P46:T46"/>
    <mergeCell ref="U46:W46"/>
    <mergeCell ref="AW46:AY46"/>
    <mergeCell ref="A47:F47"/>
    <mergeCell ref="G47:K47"/>
    <mergeCell ref="L47:O47"/>
    <mergeCell ref="P47:T47"/>
    <mergeCell ref="U47:W47"/>
    <mergeCell ref="X47:AB47"/>
    <mergeCell ref="AC47:AE47"/>
    <mergeCell ref="AF47:AJ47"/>
    <mergeCell ref="AK47:AN47"/>
    <mergeCell ref="X46:AB46"/>
    <mergeCell ref="AC46:AE46"/>
    <mergeCell ref="AF46:AJ46"/>
    <mergeCell ref="AK46:AN46"/>
    <mergeCell ref="AO46:AR46"/>
    <mergeCell ref="AS46:AV46"/>
    <mergeCell ref="AO47:AR47"/>
    <mergeCell ref="AS47:AV47"/>
    <mergeCell ref="AW47:AY47"/>
    <mergeCell ref="A48:F48"/>
    <mergeCell ref="G48:K48"/>
    <mergeCell ref="L48:O48"/>
    <mergeCell ref="P48:T48"/>
    <mergeCell ref="U48:W48"/>
    <mergeCell ref="X48:AB48"/>
    <mergeCell ref="AC48:AE48"/>
    <mergeCell ref="AF48:AJ48"/>
    <mergeCell ref="AK48:AN48"/>
    <mergeCell ref="AO48:AR48"/>
    <mergeCell ref="AS48:AV48"/>
    <mergeCell ref="AW48:AY48"/>
    <mergeCell ref="A49:F49"/>
    <mergeCell ref="G49:K49"/>
    <mergeCell ref="L49:O49"/>
    <mergeCell ref="P49:T49"/>
    <mergeCell ref="U49:W49"/>
    <mergeCell ref="AW49:AY49"/>
    <mergeCell ref="A50:F50"/>
    <mergeCell ref="G50:K50"/>
    <mergeCell ref="L50:O50"/>
    <mergeCell ref="P50:T50"/>
    <mergeCell ref="U50:W50"/>
    <mergeCell ref="X50:AB50"/>
    <mergeCell ref="AC50:AE50"/>
    <mergeCell ref="AF50:AJ50"/>
    <mergeCell ref="AK50:AN50"/>
    <mergeCell ref="X49:AB49"/>
    <mergeCell ref="AC49:AE49"/>
    <mergeCell ref="AF49:AJ49"/>
    <mergeCell ref="AK49:AN49"/>
    <mergeCell ref="AO49:AR49"/>
    <mergeCell ref="AS49:AV49"/>
    <mergeCell ref="AO50:AR50"/>
    <mergeCell ref="AS50:AV50"/>
    <mergeCell ref="AW50:AY50"/>
    <mergeCell ref="A51:F51"/>
    <mergeCell ref="G51:K51"/>
    <mergeCell ref="L51:O51"/>
    <mergeCell ref="P51:T51"/>
    <mergeCell ref="U51:W51"/>
    <mergeCell ref="X51:AB51"/>
    <mergeCell ref="AC51:AE51"/>
    <mergeCell ref="AF51:AJ51"/>
    <mergeCell ref="AK51:AN51"/>
    <mergeCell ref="AO51:AR51"/>
    <mergeCell ref="AS51:AV51"/>
    <mergeCell ref="AW51:AY51"/>
    <mergeCell ref="A52:F52"/>
    <mergeCell ref="G52:K52"/>
    <mergeCell ref="L52:O52"/>
    <mergeCell ref="P52:T52"/>
    <mergeCell ref="U52:W52"/>
    <mergeCell ref="AW52:AY52"/>
    <mergeCell ref="A53:F53"/>
    <mergeCell ref="G53:K53"/>
    <mergeCell ref="L53:O53"/>
    <mergeCell ref="P53:T53"/>
    <mergeCell ref="U53:W53"/>
    <mergeCell ref="X53:AB53"/>
    <mergeCell ref="AC53:AE53"/>
    <mergeCell ref="AF53:AJ53"/>
    <mergeCell ref="AK53:AN53"/>
    <mergeCell ref="X52:AB52"/>
    <mergeCell ref="AC52:AE52"/>
    <mergeCell ref="AF52:AJ52"/>
    <mergeCell ref="AK52:AN52"/>
    <mergeCell ref="AO52:AR52"/>
    <mergeCell ref="AS52:AV52"/>
    <mergeCell ref="AF54:AJ54"/>
    <mergeCell ref="AK54:AN54"/>
    <mergeCell ref="AO54:AR54"/>
    <mergeCell ref="AS54:AV54"/>
    <mergeCell ref="AW54:AY54"/>
    <mergeCell ref="AO53:AR53"/>
    <mergeCell ref="AS53:AV53"/>
    <mergeCell ref="AW53:AY53"/>
    <mergeCell ref="A54:F54"/>
    <mergeCell ref="G54:K54"/>
    <mergeCell ref="L54:O54"/>
    <mergeCell ref="P54:T54"/>
    <mergeCell ref="U54:W54"/>
    <mergeCell ref="X54:AB54"/>
    <mergeCell ref="AC54:AE54"/>
  </mergeCells>
  <phoneticPr fontId="2"/>
  <pageMargins left="0.9055118110236221" right="0.9055118110236221" top="0.9055118110236221" bottom="0.9055118110236221" header="0.51181102362204722" footer="0.51181102362204722"/>
  <pageSetup paperSize="9" scale="90" firstPageNumber="65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P77 (4)個人利用実績</vt:lpstr>
      <vt:lpstr>'P77 (4)個人利用実績'!Print_Area</vt:lpstr>
    </vt:vector>
  </TitlesOfParts>
  <Company>多摩市立図書館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多摩市立図書館</dc:creator>
  <cp:lastModifiedBy>多摩市立図書館</cp:lastModifiedBy>
  <dcterms:created xsi:type="dcterms:W3CDTF">2022-09-06T09:04:58Z</dcterms:created>
  <dcterms:modified xsi:type="dcterms:W3CDTF">2022-09-06T10:10:52Z</dcterms:modified>
</cp:coreProperties>
</file>