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各部・各課利用\16教育部\図書館\（★）多摩市の図書館(作成用）\広報担当\HP用（Excel形式）\図書館別利用状況\"/>
    </mc:Choice>
  </mc:AlternateContent>
  <bookViews>
    <workbookView xWindow="0" yWindow="0" windowWidth="22118" windowHeight="859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3" i="1" l="1"/>
  <c r="AA13" i="1"/>
  <c r="W13" i="1"/>
  <c r="R13" i="1"/>
  <c r="AW13" i="1" s="1"/>
  <c r="M13" i="1"/>
  <c r="AW12" i="1"/>
  <c r="AQ12" i="1"/>
  <c r="AN12" i="1"/>
  <c r="AI12" i="1"/>
  <c r="AT12" i="1" s="1"/>
  <c r="AW11" i="1"/>
  <c r="AT11" i="1"/>
  <c r="AQ11" i="1"/>
  <c r="AN11" i="1"/>
  <c r="AI11" i="1"/>
  <c r="AW10" i="1"/>
  <c r="AQ10" i="1"/>
  <c r="AN10" i="1"/>
  <c r="AI10" i="1"/>
  <c r="AT10" i="1" s="1"/>
  <c r="AW9" i="1"/>
  <c r="AT9" i="1"/>
  <c r="AQ9" i="1"/>
  <c r="AN9" i="1"/>
  <c r="AI9" i="1"/>
  <c r="AW8" i="1"/>
  <c r="AQ8" i="1"/>
  <c r="AN8" i="1"/>
  <c r="AI8" i="1"/>
  <c r="AT8" i="1" s="1"/>
  <c r="AW7" i="1"/>
  <c r="AQ7" i="1"/>
  <c r="AN7" i="1"/>
  <c r="AI7" i="1"/>
  <c r="AT7" i="1" s="1"/>
  <c r="AW6" i="1"/>
  <c r="AT6" i="1"/>
  <c r="AQ6" i="1"/>
  <c r="AN6" i="1"/>
  <c r="AI6" i="1"/>
  <c r="AW5" i="1"/>
  <c r="AQ5" i="1"/>
  <c r="AN5" i="1"/>
  <c r="AI5" i="1"/>
  <c r="AT5" i="1" s="1"/>
  <c r="AI13" i="1" l="1"/>
</calcChain>
</file>

<file path=xl/sharedStrings.xml><?xml version="1.0" encoding="utf-8"?>
<sst xmlns="http://schemas.openxmlformats.org/spreadsheetml/2006/main" count="26" uniqueCount="26">
  <si>
    <t>館　　名</t>
    <rPh sb="0" eb="1">
      <t>カン</t>
    </rPh>
    <rPh sb="3" eb="4">
      <t>メイ</t>
    </rPh>
    <phoneticPr fontId="4"/>
  </si>
  <si>
    <t>開館
日数
(日)</t>
    <rPh sb="3" eb="4">
      <t>ビ</t>
    </rPh>
    <rPh sb="4" eb="5">
      <t>カズ</t>
    </rPh>
    <rPh sb="7" eb="8">
      <t>ニチ</t>
    </rPh>
    <phoneticPr fontId="4"/>
  </si>
  <si>
    <t>貸出者数
(人)</t>
    <rPh sb="0" eb="2">
      <t>カシダシ</t>
    </rPh>
    <rPh sb="6" eb="7">
      <t>ニン</t>
    </rPh>
    <phoneticPr fontId="4"/>
  </si>
  <si>
    <t>貸出点数
(点)</t>
    <rPh sb="6" eb="7">
      <t>テン</t>
    </rPh>
    <phoneticPr fontId="4"/>
  </si>
  <si>
    <t>予約とリクエスト件数(件)</t>
    <rPh sb="8" eb="10">
      <t>ケンスウ</t>
    </rPh>
    <rPh sb="11" eb="12">
      <t>ケン</t>
    </rPh>
    <phoneticPr fontId="4"/>
  </si>
  <si>
    <t>１日当り平均</t>
    <rPh sb="4" eb="6">
      <t>ヘイキン</t>
    </rPh>
    <phoneticPr fontId="4"/>
  </si>
  <si>
    <t>図書館
窓口</t>
    <rPh sb="0" eb="3">
      <t>トショカン</t>
    </rPh>
    <rPh sb="4" eb="6">
      <t>マドグチ</t>
    </rPh>
    <phoneticPr fontId="4"/>
  </si>
  <si>
    <t>館内
OPAC</t>
    <rPh sb="0" eb="2">
      <t>カンナイ</t>
    </rPh>
    <phoneticPr fontId="4"/>
  </si>
  <si>
    <t>Web
OPAC</t>
    <phoneticPr fontId="4"/>
  </si>
  <si>
    <t>計</t>
    <rPh sb="0" eb="1">
      <t>ケイ</t>
    </rPh>
    <phoneticPr fontId="4"/>
  </si>
  <si>
    <t>貸出者数</t>
    <rPh sb="0" eb="2">
      <t>カシダシ</t>
    </rPh>
    <phoneticPr fontId="4"/>
  </si>
  <si>
    <t>貸出
点数</t>
    <phoneticPr fontId="4"/>
  </si>
  <si>
    <t>予約
件数</t>
    <phoneticPr fontId="4"/>
  </si>
  <si>
    <t>本       館</t>
    <rPh sb="0" eb="1">
      <t>ホン</t>
    </rPh>
    <rPh sb="8" eb="9">
      <t>カン</t>
    </rPh>
    <phoneticPr fontId="4"/>
  </si>
  <si>
    <t>豊ヶ丘図書館</t>
  </si>
  <si>
    <t>関戸図書館</t>
  </si>
  <si>
    <t>聖ヶ丘図書館</t>
  </si>
  <si>
    <t>永山図書館</t>
    <phoneticPr fontId="4"/>
  </si>
  <si>
    <t>唐木田図書館</t>
    <rPh sb="0" eb="3">
      <t>カラキダ</t>
    </rPh>
    <rPh sb="3" eb="6">
      <t>トショカン</t>
    </rPh>
    <phoneticPr fontId="4"/>
  </si>
  <si>
    <t>行政資料室</t>
    <rPh sb="0" eb="2">
      <t>ギョウセイ</t>
    </rPh>
    <rPh sb="2" eb="5">
      <t>シリョウシツ</t>
    </rPh>
    <phoneticPr fontId="4"/>
  </si>
  <si>
    <t>合計</t>
    <rPh sb="0" eb="2">
      <t>ゴウケイ</t>
    </rPh>
    <phoneticPr fontId="4"/>
  </si>
  <si>
    <t>※ 館内OPAC：図書館内の利用者用端末</t>
    <rPh sb="2" eb="4">
      <t>カンナイ</t>
    </rPh>
    <rPh sb="9" eb="12">
      <t>トショカン</t>
    </rPh>
    <rPh sb="12" eb="13">
      <t>ナイ</t>
    </rPh>
    <rPh sb="14" eb="18">
      <t>リヨウシャヨウ</t>
    </rPh>
    <rPh sb="18" eb="20">
      <t>タンマツ</t>
    </rPh>
    <phoneticPr fontId="4"/>
  </si>
  <si>
    <t>※ Web OPAC：パソコン、携帯電話</t>
    <rPh sb="16" eb="18">
      <t>ケイタイ</t>
    </rPh>
    <rPh sb="18" eb="20">
      <t>デンワ</t>
    </rPh>
    <phoneticPr fontId="4"/>
  </si>
  <si>
    <t>１人当り
貸出点数</t>
    <rPh sb="5" eb="6">
      <t>カシ</t>
    </rPh>
    <rPh sb="6" eb="7">
      <t>デ</t>
    </rPh>
    <rPh sb="7" eb="8">
      <t>テン</t>
    </rPh>
    <rPh sb="8" eb="9">
      <t>カズ</t>
    </rPh>
    <phoneticPr fontId="4"/>
  </si>
  <si>
    <t>(2)図書館別利用状況【令和４年度】</t>
    <rPh sb="3" eb="6">
      <t>トショカン</t>
    </rPh>
    <rPh sb="6" eb="7">
      <t>ベツ</t>
    </rPh>
    <rPh sb="7" eb="9">
      <t>リヨウ</t>
    </rPh>
    <rPh sb="9" eb="11">
      <t>ジョウキョウ</t>
    </rPh>
    <rPh sb="12" eb="14">
      <t>レイワ</t>
    </rPh>
    <rPh sb="15" eb="17">
      <t>ネンド</t>
    </rPh>
    <phoneticPr fontId="4"/>
  </si>
  <si>
    <t>東寺方図書館</t>
    <rPh sb="0" eb="1">
      <t>ヒガシ</t>
    </rPh>
    <rPh sb="1" eb="3">
      <t>テラガタ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</si>
</sst>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177" fontId="6" fillId="0" borderId="23" xfId="0" applyNumberFormat="1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177" fontId="6" fillId="0" borderId="5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7" fontId="6" fillId="0" borderId="6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justify" vertical="center" shrinkToFit="1"/>
    </xf>
    <xf numFmtId="0" fontId="6" fillId="0" borderId="8" xfId="0" applyFont="1" applyFill="1" applyBorder="1" applyAlignment="1">
      <alignment horizontal="justify" vertical="center" shrinkToFit="1"/>
    </xf>
    <xf numFmtId="38" fontId="6" fillId="0" borderId="8" xfId="1" applyFont="1" applyFill="1" applyBorder="1" applyAlignment="1">
      <alignment vertical="center" shrinkToFit="1"/>
    </xf>
    <xf numFmtId="38" fontId="6" fillId="0" borderId="27" xfId="1" applyFont="1" applyFill="1" applyBorder="1" applyAlignment="1">
      <alignment vertical="center" shrinkToFit="1"/>
    </xf>
    <xf numFmtId="38" fontId="6" fillId="0" borderId="28" xfId="1" applyFont="1" applyFill="1" applyBorder="1" applyAlignment="1">
      <alignment vertical="center" shrinkToFit="1"/>
    </xf>
    <xf numFmtId="38" fontId="6" fillId="0" borderId="8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vertical="center" shrinkToFit="1"/>
    </xf>
    <xf numFmtId="38" fontId="6" fillId="0" borderId="9" xfId="1" applyFont="1" applyFill="1" applyBorder="1" applyAlignment="1">
      <alignment horizontal="right" vertical="center" shrinkToFit="1"/>
    </xf>
    <xf numFmtId="38" fontId="6" fillId="0" borderId="29" xfId="1" applyFont="1" applyFill="1" applyBorder="1" applyAlignment="1">
      <alignment horizontal="right" vertical="center" shrinkToFit="1"/>
    </xf>
    <xf numFmtId="38" fontId="6" fillId="0" borderId="30" xfId="1" applyFont="1" applyFill="1" applyBorder="1" applyAlignment="1">
      <alignment horizontal="right" vertical="center" shrinkToFit="1"/>
    </xf>
    <xf numFmtId="38" fontId="6" fillId="0" borderId="11" xfId="1" applyFont="1" applyFill="1" applyBorder="1" applyAlignment="1">
      <alignment vertical="center" shrinkToFit="1"/>
    </xf>
    <xf numFmtId="38" fontId="6" fillId="0" borderId="31" xfId="1" applyFont="1" applyFill="1" applyBorder="1" applyAlignment="1">
      <alignment vertical="center" shrinkToFit="1"/>
    </xf>
    <xf numFmtId="38" fontId="6" fillId="0" borderId="32" xfId="1" applyFont="1" applyFill="1" applyBorder="1" applyAlignment="1">
      <alignment vertical="center" shrinkToFit="1"/>
    </xf>
    <xf numFmtId="38" fontId="6" fillId="0" borderId="33" xfId="1" applyFont="1" applyFill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12" xfId="0" applyFont="1" applyFill="1" applyBorder="1" applyAlignment="1">
      <alignment horizontal="justify" vertical="center" shrinkToFit="1"/>
    </xf>
    <xf numFmtId="0" fontId="6" fillId="0" borderId="13" xfId="0" applyFont="1" applyFill="1" applyBorder="1" applyAlignment="1">
      <alignment horizontal="justify" vertical="center" shrinkToFit="1"/>
    </xf>
    <xf numFmtId="38" fontId="6" fillId="0" borderId="13" xfId="1" applyFont="1" applyFill="1" applyBorder="1" applyAlignment="1">
      <alignment vertical="center" shrinkToFit="1"/>
    </xf>
    <xf numFmtId="38" fontId="6" fillId="0" borderId="34" xfId="1" applyFont="1" applyFill="1" applyBorder="1" applyAlignment="1">
      <alignment vertical="center" shrinkToFit="1"/>
    </xf>
    <xf numFmtId="38" fontId="6" fillId="0" borderId="35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horizontal="right"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 shrinkToFit="1"/>
    </xf>
    <xf numFmtId="38" fontId="6" fillId="0" borderId="34" xfId="1" applyFont="1" applyFill="1" applyBorder="1" applyAlignment="1">
      <alignment horizontal="right" vertical="center" shrinkToFit="1"/>
    </xf>
    <xf numFmtId="38" fontId="6" fillId="0" borderId="35" xfId="1" applyFont="1" applyFill="1" applyBorder="1" applyAlignment="1">
      <alignment horizontal="right" vertical="center" shrinkToFit="1"/>
    </xf>
    <xf numFmtId="38" fontId="6" fillId="0" borderId="14" xfId="1" applyFont="1" applyFill="1" applyBorder="1" applyAlignment="1">
      <alignment vertical="center" shrinkToFit="1"/>
    </xf>
    <xf numFmtId="38" fontId="6" fillId="0" borderId="36" xfId="1" applyFont="1" applyFill="1" applyBorder="1" applyAlignment="1">
      <alignment vertical="center" shrinkToFit="1"/>
    </xf>
    <xf numFmtId="38" fontId="6" fillId="0" borderId="37" xfId="1" applyFont="1" applyFill="1" applyBorder="1" applyAlignment="1">
      <alignment vertical="center" shrinkToFit="1"/>
    </xf>
    <xf numFmtId="38" fontId="6" fillId="0" borderId="38" xfId="1" applyFont="1" applyFill="1" applyBorder="1" applyAlignment="1">
      <alignment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justify" vertical="center" shrinkToFit="1"/>
    </xf>
    <xf numFmtId="0" fontId="6" fillId="0" borderId="16" xfId="0" applyFont="1" applyFill="1" applyBorder="1" applyAlignment="1">
      <alignment horizontal="justify" vertical="center" shrinkToFit="1"/>
    </xf>
    <xf numFmtId="38" fontId="6" fillId="0" borderId="16" xfId="1" applyFont="1" applyFill="1" applyBorder="1" applyAlignment="1">
      <alignment vertical="center" shrinkToFit="1"/>
    </xf>
    <xf numFmtId="38" fontId="6" fillId="0" borderId="39" xfId="1" applyFont="1" applyFill="1" applyBorder="1" applyAlignment="1">
      <alignment vertical="center" shrinkToFit="1"/>
    </xf>
    <xf numFmtId="38" fontId="6" fillId="0" borderId="40" xfId="1" applyFont="1" applyFill="1" applyBorder="1" applyAlignment="1">
      <alignment vertical="center" shrinkToFit="1"/>
    </xf>
    <xf numFmtId="38" fontId="6" fillId="0" borderId="15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shrinkToFit="1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39" xfId="1" applyFont="1" applyFill="1" applyBorder="1" applyAlignment="1">
      <alignment horizontal="right" vertical="center" shrinkToFit="1"/>
    </xf>
    <xf numFmtId="38" fontId="6" fillId="0" borderId="40" xfId="1" applyFont="1" applyFill="1" applyBorder="1" applyAlignment="1">
      <alignment horizontal="right" vertical="center" shrinkToFit="1"/>
    </xf>
    <xf numFmtId="38" fontId="6" fillId="0" borderId="17" xfId="1" applyFont="1" applyFill="1" applyBorder="1" applyAlignment="1">
      <alignment vertical="center" shrinkToFit="1"/>
    </xf>
    <xf numFmtId="38" fontId="6" fillId="0" borderId="41" xfId="1" applyFont="1" applyFill="1" applyBorder="1" applyAlignment="1">
      <alignment vertical="center" shrinkToFit="1"/>
    </xf>
    <xf numFmtId="38" fontId="6" fillId="0" borderId="42" xfId="1" applyFont="1" applyFill="1" applyBorder="1" applyAlignment="1">
      <alignment vertical="center" shrinkToFit="1"/>
    </xf>
    <xf numFmtId="38" fontId="6" fillId="0" borderId="43" xfId="1" applyFont="1" applyFill="1" applyBorder="1" applyAlignment="1">
      <alignment vertical="center" shrinkToFit="1"/>
    </xf>
    <xf numFmtId="177" fontId="6" fillId="0" borderId="21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38" fontId="6" fillId="0" borderId="18" xfId="1" applyFont="1" applyFill="1" applyBorder="1" applyAlignment="1">
      <alignment vertical="center" shrinkToFit="1"/>
    </xf>
    <xf numFmtId="38" fontId="6" fillId="0" borderId="44" xfId="1" applyFont="1" applyFill="1" applyBorder="1" applyAlignment="1">
      <alignment vertical="center" shrinkToFit="1"/>
    </xf>
    <xf numFmtId="38" fontId="6" fillId="0" borderId="45" xfId="1" applyFont="1" applyFill="1" applyBorder="1" applyAlignment="1">
      <alignment vertical="center" shrinkToFit="1"/>
    </xf>
    <xf numFmtId="38" fontId="6" fillId="0" borderId="19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 shrinkToFit="1"/>
    </xf>
    <xf numFmtId="38" fontId="6" fillId="0" borderId="4" xfId="1" applyFont="1" applyFill="1" applyBorder="1" applyAlignment="1">
      <alignment vertical="center" shrinkToFit="1"/>
    </xf>
    <xf numFmtId="38" fontId="6" fillId="0" borderId="22" xfId="1" applyFont="1" applyFill="1" applyBorder="1" applyAlignment="1">
      <alignment vertical="center" shrinkToFit="1"/>
    </xf>
    <xf numFmtId="38" fontId="6" fillId="0" borderId="19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vertical="center" shrinkToFit="1"/>
    </xf>
    <xf numFmtId="38" fontId="7" fillId="0" borderId="46" xfId="1" applyFont="1" applyFill="1" applyBorder="1" applyAlignment="1">
      <alignment vertical="center" shrinkToFit="1"/>
    </xf>
    <xf numFmtId="38" fontId="7" fillId="0" borderId="47" xfId="1" applyFont="1" applyFill="1" applyBorder="1" applyAlignment="1">
      <alignment vertical="center" shrinkToFit="1"/>
    </xf>
    <xf numFmtId="0" fontId="8" fillId="0" borderId="0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"/>
  <sheetViews>
    <sheetView tabSelected="1" workbookViewId="0">
      <selection activeCell="BB8" sqref="BB8"/>
    </sheetView>
  </sheetViews>
  <sheetFormatPr defaultRowHeight="18.45" x14ac:dyDescent="0.5"/>
  <cols>
    <col min="1" max="8" width="1.453125"/>
    <col min="9" max="9" width="1.54296875" customWidth="1"/>
    <col min="10" max="19" width="1.453125"/>
    <col min="20" max="20" width="2.6328125" customWidth="1"/>
    <col min="21" max="41" width="1.453125"/>
    <col min="42" max="42" width="1.90625" customWidth="1"/>
    <col min="43" max="44" width="1.453125"/>
    <col min="45" max="53" width="1.81640625" customWidth="1"/>
  </cols>
  <sheetData>
    <row r="1" spans="1:53" x14ac:dyDescent="0.5">
      <c r="A1" s="2" t="s">
        <v>24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</row>
    <row r="2" spans="1:53" ht="16.3" customHeight="1" x14ac:dyDescent="0.5">
      <c r="A2" s="3" t="s">
        <v>0</v>
      </c>
      <c r="B2" s="4"/>
      <c r="C2" s="4"/>
      <c r="D2" s="4"/>
      <c r="E2" s="4"/>
      <c r="F2" s="4"/>
      <c r="G2" s="4"/>
      <c r="H2" s="4"/>
      <c r="I2" s="5" t="s">
        <v>1</v>
      </c>
      <c r="J2" s="6"/>
      <c r="K2" s="6"/>
      <c r="L2" s="6"/>
      <c r="M2" s="5" t="s">
        <v>2</v>
      </c>
      <c r="N2" s="5"/>
      <c r="O2" s="5"/>
      <c r="P2" s="5"/>
      <c r="Q2" s="5"/>
      <c r="R2" s="5" t="s">
        <v>3</v>
      </c>
      <c r="S2" s="5"/>
      <c r="T2" s="5"/>
      <c r="U2" s="5"/>
      <c r="V2" s="5"/>
      <c r="W2" s="7" t="s">
        <v>4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 t="s">
        <v>5</v>
      </c>
      <c r="AO2" s="9"/>
      <c r="AP2" s="9"/>
      <c r="AQ2" s="9"/>
      <c r="AR2" s="9"/>
      <c r="AS2" s="9"/>
      <c r="AT2" s="9"/>
      <c r="AU2" s="9"/>
      <c r="AV2" s="10"/>
      <c r="AW2" s="11" t="s">
        <v>23</v>
      </c>
      <c r="AX2" s="11"/>
      <c r="AY2" s="11"/>
      <c r="AZ2" s="12"/>
      <c r="BA2" s="12"/>
    </row>
    <row r="3" spans="1:53" ht="18.45" customHeight="1" x14ac:dyDescent="0.5">
      <c r="A3" s="13"/>
      <c r="B3" s="14"/>
      <c r="C3" s="14"/>
      <c r="D3" s="14"/>
      <c r="E3" s="14"/>
      <c r="F3" s="14"/>
      <c r="G3" s="14"/>
      <c r="H3" s="14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 t="s">
        <v>6</v>
      </c>
      <c r="X3" s="7"/>
      <c r="Y3" s="7"/>
      <c r="Z3" s="7"/>
      <c r="AA3" s="5" t="s">
        <v>7</v>
      </c>
      <c r="AB3" s="7"/>
      <c r="AC3" s="7"/>
      <c r="AD3" s="7"/>
      <c r="AE3" s="5" t="s">
        <v>8</v>
      </c>
      <c r="AF3" s="7"/>
      <c r="AG3" s="7"/>
      <c r="AH3" s="7"/>
      <c r="AI3" s="7" t="s">
        <v>9</v>
      </c>
      <c r="AJ3" s="7"/>
      <c r="AK3" s="7"/>
      <c r="AL3" s="7"/>
      <c r="AM3" s="7"/>
      <c r="AN3" s="15" t="s">
        <v>10</v>
      </c>
      <c r="AO3" s="16"/>
      <c r="AP3" s="17"/>
      <c r="AQ3" s="18" t="s">
        <v>11</v>
      </c>
      <c r="AR3" s="19"/>
      <c r="AS3" s="20"/>
      <c r="AT3" s="11" t="s">
        <v>12</v>
      </c>
      <c r="AU3" s="21"/>
      <c r="AV3" s="21"/>
      <c r="AW3" s="11"/>
      <c r="AX3" s="11"/>
      <c r="AY3" s="11"/>
      <c r="AZ3" s="12"/>
      <c r="BA3" s="12"/>
    </row>
    <row r="4" spans="1:53" x14ac:dyDescent="0.5">
      <c r="A4" s="22"/>
      <c r="B4" s="23"/>
      <c r="C4" s="23"/>
      <c r="D4" s="23"/>
      <c r="E4" s="23"/>
      <c r="F4" s="23"/>
      <c r="G4" s="23"/>
      <c r="H4" s="23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24"/>
      <c r="AO4" s="24"/>
      <c r="AP4" s="25"/>
      <c r="AQ4" s="26"/>
      <c r="AR4" s="27"/>
      <c r="AS4" s="28"/>
      <c r="AT4" s="29"/>
      <c r="AU4" s="29"/>
      <c r="AV4" s="29"/>
      <c r="AW4" s="11"/>
      <c r="AX4" s="11"/>
      <c r="AY4" s="11"/>
      <c r="AZ4" s="12"/>
      <c r="BA4" s="12"/>
    </row>
    <row r="5" spans="1:53" x14ac:dyDescent="0.5">
      <c r="A5" s="30" t="s">
        <v>13</v>
      </c>
      <c r="B5" s="30"/>
      <c r="C5" s="30"/>
      <c r="D5" s="30"/>
      <c r="E5" s="30"/>
      <c r="F5" s="30"/>
      <c r="G5" s="30"/>
      <c r="H5" s="31"/>
      <c r="I5" s="32">
        <v>331</v>
      </c>
      <c r="J5" s="33"/>
      <c r="K5" s="33"/>
      <c r="L5" s="34"/>
      <c r="M5" s="35">
        <v>142654</v>
      </c>
      <c r="N5" s="36"/>
      <c r="O5" s="36"/>
      <c r="P5" s="36"/>
      <c r="Q5" s="37"/>
      <c r="R5" s="35">
        <v>338039</v>
      </c>
      <c r="S5" s="36"/>
      <c r="T5" s="36"/>
      <c r="U5" s="36"/>
      <c r="V5" s="37"/>
      <c r="W5" s="38">
        <v>10036</v>
      </c>
      <c r="X5" s="39"/>
      <c r="Y5" s="39"/>
      <c r="Z5" s="40"/>
      <c r="AA5" s="41">
        <v>4333</v>
      </c>
      <c r="AB5" s="41"/>
      <c r="AC5" s="41"/>
      <c r="AD5" s="41"/>
      <c r="AE5" s="42">
        <v>74390</v>
      </c>
      <c r="AF5" s="43"/>
      <c r="AG5" s="43"/>
      <c r="AH5" s="44"/>
      <c r="AI5" s="38">
        <f>W5+AA5+AE5</f>
        <v>88759</v>
      </c>
      <c r="AJ5" s="39"/>
      <c r="AK5" s="39"/>
      <c r="AL5" s="39"/>
      <c r="AM5" s="40"/>
      <c r="AN5" s="45">
        <f>M5/I5</f>
        <v>430.97885196374625</v>
      </c>
      <c r="AO5" s="46"/>
      <c r="AP5" s="47"/>
      <c r="AQ5" s="45">
        <f>R5/I5</f>
        <v>1021.2658610271903</v>
      </c>
      <c r="AR5" s="46"/>
      <c r="AS5" s="47"/>
      <c r="AT5" s="45">
        <f>AI5/I5</f>
        <v>268.15407854984892</v>
      </c>
      <c r="AU5" s="46"/>
      <c r="AV5" s="48"/>
      <c r="AW5" s="29">
        <f>R5/M5</f>
        <v>2.3696426318224515</v>
      </c>
      <c r="AX5" s="29"/>
      <c r="AY5" s="29"/>
      <c r="AZ5" s="49"/>
      <c r="BA5" s="49"/>
    </row>
    <row r="6" spans="1:53" x14ac:dyDescent="0.5">
      <c r="A6" s="50" t="s">
        <v>25</v>
      </c>
      <c r="B6" s="50"/>
      <c r="C6" s="50"/>
      <c r="D6" s="50"/>
      <c r="E6" s="50"/>
      <c r="F6" s="50"/>
      <c r="G6" s="50"/>
      <c r="H6" s="51"/>
      <c r="I6" s="52">
        <v>295</v>
      </c>
      <c r="J6" s="53"/>
      <c r="K6" s="53"/>
      <c r="L6" s="54"/>
      <c r="M6" s="55">
        <v>33041</v>
      </c>
      <c r="N6" s="55"/>
      <c r="O6" s="55"/>
      <c r="P6" s="55"/>
      <c r="Q6" s="55"/>
      <c r="R6" s="56">
        <v>75495</v>
      </c>
      <c r="S6" s="56"/>
      <c r="T6" s="56"/>
      <c r="U6" s="56"/>
      <c r="V6" s="56"/>
      <c r="W6" s="57">
        <v>2858</v>
      </c>
      <c r="X6" s="58"/>
      <c r="Y6" s="58"/>
      <c r="Z6" s="59"/>
      <c r="AA6" s="56">
        <v>853</v>
      </c>
      <c r="AB6" s="56"/>
      <c r="AC6" s="56"/>
      <c r="AD6" s="56"/>
      <c r="AE6" s="60">
        <v>21705</v>
      </c>
      <c r="AF6" s="61"/>
      <c r="AG6" s="61"/>
      <c r="AH6" s="62"/>
      <c r="AI6" s="57">
        <f t="shared" ref="AI6:AI12" si="0">W6+AA6+AE6</f>
        <v>25416</v>
      </c>
      <c r="AJ6" s="58"/>
      <c r="AK6" s="58"/>
      <c r="AL6" s="58"/>
      <c r="AM6" s="58"/>
      <c r="AN6" s="63">
        <f t="shared" ref="AN6:AN12" si="1">M6/I6</f>
        <v>112.00338983050847</v>
      </c>
      <c r="AO6" s="64"/>
      <c r="AP6" s="65"/>
      <c r="AQ6" s="63">
        <f t="shared" ref="AQ6:AQ12" si="2">R6/I6</f>
        <v>255.91525423728814</v>
      </c>
      <c r="AR6" s="64"/>
      <c r="AS6" s="65"/>
      <c r="AT6" s="63">
        <f>AI6/I6</f>
        <v>86.155932203389824</v>
      </c>
      <c r="AU6" s="64"/>
      <c r="AV6" s="66"/>
      <c r="AW6" s="67">
        <f t="shared" ref="AW6:AW13" si="3">R6/M6</f>
        <v>2.2848884718985505</v>
      </c>
      <c r="AX6" s="67"/>
      <c r="AY6" s="67"/>
      <c r="AZ6" s="68"/>
      <c r="BA6" s="68"/>
    </row>
    <row r="7" spans="1:53" x14ac:dyDescent="0.5">
      <c r="A7" s="50" t="s">
        <v>14</v>
      </c>
      <c r="B7" s="50"/>
      <c r="C7" s="50"/>
      <c r="D7" s="50"/>
      <c r="E7" s="50"/>
      <c r="F7" s="50"/>
      <c r="G7" s="50"/>
      <c r="H7" s="51"/>
      <c r="I7" s="52">
        <v>295</v>
      </c>
      <c r="J7" s="53"/>
      <c r="K7" s="53"/>
      <c r="L7" s="54"/>
      <c r="M7" s="55">
        <v>61847</v>
      </c>
      <c r="N7" s="55"/>
      <c r="O7" s="55"/>
      <c r="P7" s="55"/>
      <c r="Q7" s="55"/>
      <c r="R7" s="56">
        <v>134161</v>
      </c>
      <c r="S7" s="56"/>
      <c r="T7" s="56"/>
      <c r="U7" s="56"/>
      <c r="V7" s="56"/>
      <c r="W7" s="57">
        <v>7028</v>
      </c>
      <c r="X7" s="58"/>
      <c r="Y7" s="58"/>
      <c r="Z7" s="59"/>
      <c r="AA7" s="56">
        <v>3124</v>
      </c>
      <c r="AB7" s="56"/>
      <c r="AC7" s="56"/>
      <c r="AD7" s="56"/>
      <c r="AE7" s="60">
        <v>34678</v>
      </c>
      <c r="AF7" s="61"/>
      <c r="AG7" s="61"/>
      <c r="AH7" s="62"/>
      <c r="AI7" s="57">
        <f t="shared" si="0"/>
        <v>44830</v>
      </c>
      <c r="AJ7" s="58"/>
      <c r="AK7" s="58"/>
      <c r="AL7" s="58"/>
      <c r="AM7" s="58"/>
      <c r="AN7" s="63">
        <f t="shared" si="1"/>
        <v>209.65084745762712</v>
      </c>
      <c r="AO7" s="64"/>
      <c r="AP7" s="65"/>
      <c r="AQ7" s="63">
        <f t="shared" si="2"/>
        <v>454.78305084745762</v>
      </c>
      <c r="AR7" s="64"/>
      <c r="AS7" s="65"/>
      <c r="AT7" s="63">
        <f t="shared" ref="AT7:AT12" si="4">AI7/I7</f>
        <v>151.96610169491527</v>
      </c>
      <c r="AU7" s="64"/>
      <c r="AV7" s="66"/>
      <c r="AW7" s="67">
        <f t="shared" si="3"/>
        <v>2.1692402218377609</v>
      </c>
      <c r="AX7" s="67"/>
      <c r="AY7" s="67"/>
      <c r="AZ7" s="68"/>
      <c r="BA7" s="68"/>
    </row>
    <row r="8" spans="1:53" x14ac:dyDescent="0.5">
      <c r="A8" s="50" t="s">
        <v>15</v>
      </c>
      <c r="B8" s="50"/>
      <c r="C8" s="50"/>
      <c r="D8" s="50"/>
      <c r="E8" s="50"/>
      <c r="F8" s="50"/>
      <c r="G8" s="50"/>
      <c r="H8" s="51"/>
      <c r="I8" s="52">
        <v>306</v>
      </c>
      <c r="J8" s="53"/>
      <c r="K8" s="53"/>
      <c r="L8" s="54"/>
      <c r="M8" s="55">
        <v>146754</v>
      </c>
      <c r="N8" s="55"/>
      <c r="O8" s="55"/>
      <c r="P8" s="55"/>
      <c r="Q8" s="55"/>
      <c r="R8" s="56">
        <v>290668</v>
      </c>
      <c r="S8" s="56"/>
      <c r="T8" s="56"/>
      <c r="U8" s="56"/>
      <c r="V8" s="56"/>
      <c r="W8" s="57">
        <v>9934</v>
      </c>
      <c r="X8" s="58"/>
      <c r="Y8" s="58"/>
      <c r="Z8" s="59"/>
      <c r="AA8" s="56">
        <v>8631</v>
      </c>
      <c r="AB8" s="56"/>
      <c r="AC8" s="56"/>
      <c r="AD8" s="56"/>
      <c r="AE8" s="60">
        <v>79515</v>
      </c>
      <c r="AF8" s="61"/>
      <c r="AG8" s="61"/>
      <c r="AH8" s="62"/>
      <c r="AI8" s="57">
        <f t="shared" si="0"/>
        <v>98080</v>
      </c>
      <c r="AJ8" s="58"/>
      <c r="AK8" s="58"/>
      <c r="AL8" s="58"/>
      <c r="AM8" s="58"/>
      <c r="AN8" s="63">
        <f t="shared" si="1"/>
        <v>479.58823529411762</v>
      </c>
      <c r="AO8" s="64"/>
      <c r="AP8" s="65"/>
      <c r="AQ8" s="63">
        <f t="shared" si="2"/>
        <v>949.89542483660125</v>
      </c>
      <c r="AR8" s="64"/>
      <c r="AS8" s="65"/>
      <c r="AT8" s="63">
        <f t="shared" si="4"/>
        <v>320.52287581699346</v>
      </c>
      <c r="AU8" s="64"/>
      <c r="AV8" s="66"/>
      <c r="AW8" s="67">
        <f t="shared" si="3"/>
        <v>1.9806478869400492</v>
      </c>
      <c r="AX8" s="67"/>
      <c r="AY8" s="67"/>
      <c r="AZ8" s="68"/>
      <c r="BA8" s="68"/>
    </row>
    <row r="9" spans="1:53" x14ac:dyDescent="0.5">
      <c r="A9" s="50" t="s">
        <v>16</v>
      </c>
      <c r="B9" s="50"/>
      <c r="C9" s="50"/>
      <c r="D9" s="50"/>
      <c r="E9" s="50"/>
      <c r="F9" s="50"/>
      <c r="G9" s="50"/>
      <c r="H9" s="51"/>
      <c r="I9" s="52">
        <v>295</v>
      </c>
      <c r="J9" s="53"/>
      <c r="K9" s="53"/>
      <c r="L9" s="54"/>
      <c r="M9" s="55">
        <v>39891</v>
      </c>
      <c r="N9" s="55"/>
      <c r="O9" s="55"/>
      <c r="P9" s="55"/>
      <c r="Q9" s="55"/>
      <c r="R9" s="56">
        <v>90916</v>
      </c>
      <c r="S9" s="56"/>
      <c r="T9" s="56"/>
      <c r="U9" s="56"/>
      <c r="V9" s="56"/>
      <c r="W9" s="57">
        <v>4939</v>
      </c>
      <c r="X9" s="58"/>
      <c r="Y9" s="58"/>
      <c r="Z9" s="59"/>
      <c r="AA9" s="56">
        <v>2060</v>
      </c>
      <c r="AB9" s="56"/>
      <c r="AC9" s="56"/>
      <c r="AD9" s="56"/>
      <c r="AE9" s="60">
        <v>24591</v>
      </c>
      <c r="AF9" s="61"/>
      <c r="AG9" s="61"/>
      <c r="AH9" s="62"/>
      <c r="AI9" s="57">
        <f t="shared" si="0"/>
        <v>31590</v>
      </c>
      <c r="AJ9" s="58"/>
      <c r="AK9" s="58"/>
      <c r="AL9" s="58"/>
      <c r="AM9" s="58"/>
      <c r="AN9" s="63">
        <f t="shared" si="1"/>
        <v>135.22372881355932</v>
      </c>
      <c r="AO9" s="64"/>
      <c r="AP9" s="65"/>
      <c r="AQ9" s="63">
        <f t="shared" si="2"/>
        <v>308.18983050847459</v>
      </c>
      <c r="AR9" s="64"/>
      <c r="AS9" s="65"/>
      <c r="AT9" s="63">
        <f t="shared" si="4"/>
        <v>107.08474576271186</v>
      </c>
      <c r="AU9" s="64"/>
      <c r="AV9" s="66"/>
      <c r="AW9" s="67">
        <f t="shared" si="3"/>
        <v>2.2791105763204733</v>
      </c>
      <c r="AX9" s="67"/>
      <c r="AY9" s="67"/>
      <c r="AZ9" s="68"/>
      <c r="BA9" s="68"/>
    </row>
    <row r="10" spans="1:53" x14ac:dyDescent="0.5">
      <c r="A10" s="50" t="s">
        <v>17</v>
      </c>
      <c r="B10" s="50"/>
      <c r="C10" s="50"/>
      <c r="D10" s="50"/>
      <c r="E10" s="50"/>
      <c r="F10" s="50"/>
      <c r="G10" s="50"/>
      <c r="H10" s="51"/>
      <c r="I10" s="52">
        <v>305</v>
      </c>
      <c r="J10" s="53"/>
      <c r="K10" s="53"/>
      <c r="L10" s="54"/>
      <c r="M10" s="55">
        <v>201630</v>
      </c>
      <c r="N10" s="55"/>
      <c r="O10" s="55"/>
      <c r="P10" s="55"/>
      <c r="Q10" s="55"/>
      <c r="R10" s="56">
        <v>409774</v>
      </c>
      <c r="S10" s="56"/>
      <c r="T10" s="56"/>
      <c r="U10" s="56"/>
      <c r="V10" s="56"/>
      <c r="W10" s="57">
        <v>19198</v>
      </c>
      <c r="X10" s="58"/>
      <c r="Y10" s="58"/>
      <c r="Z10" s="59"/>
      <c r="AA10" s="56">
        <v>11080</v>
      </c>
      <c r="AB10" s="56"/>
      <c r="AC10" s="56"/>
      <c r="AD10" s="56"/>
      <c r="AE10" s="60">
        <v>107459</v>
      </c>
      <c r="AF10" s="61"/>
      <c r="AG10" s="61"/>
      <c r="AH10" s="62"/>
      <c r="AI10" s="57">
        <f t="shared" si="0"/>
        <v>137737</v>
      </c>
      <c r="AJ10" s="58"/>
      <c r="AK10" s="58"/>
      <c r="AL10" s="58"/>
      <c r="AM10" s="58"/>
      <c r="AN10" s="63">
        <f t="shared" si="1"/>
        <v>661.08196721311481</v>
      </c>
      <c r="AO10" s="64"/>
      <c r="AP10" s="65"/>
      <c r="AQ10" s="63">
        <f t="shared" si="2"/>
        <v>1343.5213114754099</v>
      </c>
      <c r="AR10" s="64"/>
      <c r="AS10" s="65"/>
      <c r="AT10" s="63">
        <f t="shared" si="4"/>
        <v>451.59672131147539</v>
      </c>
      <c r="AU10" s="64"/>
      <c r="AV10" s="66"/>
      <c r="AW10" s="67">
        <f t="shared" si="3"/>
        <v>2.0323067003918069</v>
      </c>
      <c r="AX10" s="67"/>
      <c r="AY10" s="67"/>
      <c r="AZ10" s="68"/>
      <c r="BA10" s="68"/>
    </row>
    <row r="11" spans="1:53" x14ac:dyDescent="0.5">
      <c r="A11" s="50" t="s">
        <v>18</v>
      </c>
      <c r="B11" s="50"/>
      <c r="C11" s="50"/>
      <c r="D11" s="50"/>
      <c r="E11" s="50"/>
      <c r="F11" s="50"/>
      <c r="G11" s="50"/>
      <c r="H11" s="51"/>
      <c r="I11" s="52">
        <v>294</v>
      </c>
      <c r="J11" s="53"/>
      <c r="K11" s="53"/>
      <c r="L11" s="54"/>
      <c r="M11" s="55">
        <v>53935</v>
      </c>
      <c r="N11" s="55"/>
      <c r="O11" s="55"/>
      <c r="P11" s="55"/>
      <c r="Q11" s="55"/>
      <c r="R11" s="56">
        <v>118591</v>
      </c>
      <c r="S11" s="56"/>
      <c r="T11" s="56"/>
      <c r="U11" s="56"/>
      <c r="V11" s="56"/>
      <c r="W11" s="57">
        <v>5499</v>
      </c>
      <c r="X11" s="58"/>
      <c r="Y11" s="58"/>
      <c r="Z11" s="59"/>
      <c r="AA11" s="56">
        <v>2595</v>
      </c>
      <c r="AB11" s="56"/>
      <c r="AC11" s="56"/>
      <c r="AD11" s="56"/>
      <c r="AE11" s="60">
        <v>32942</v>
      </c>
      <c r="AF11" s="61"/>
      <c r="AG11" s="61"/>
      <c r="AH11" s="62"/>
      <c r="AI11" s="57">
        <f t="shared" si="0"/>
        <v>41036</v>
      </c>
      <c r="AJ11" s="58"/>
      <c r="AK11" s="58"/>
      <c r="AL11" s="58"/>
      <c r="AM11" s="58"/>
      <c r="AN11" s="63">
        <f t="shared" si="1"/>
        <v>183.45238095238096</v>
      </c>
      <c r="AO11" s="64"/>
      <c r="AP11" s="65"/>
      <c r="AQ11" s="63">
        <f t="shared" si="2"/>
        <v>403.3707482993197</v>
      </c>
      <c r="AR11" s="64"/>
      <c r="AS11" s="65"/>
      <c r="AT11" s="63">
        <f t="shared" si="4"/>
        <v>139.57823129251702</v>
      </c>
      <c r="AU11" s="64"/>
      <c r="AV11" s="66"/>
      <c r="AW11" s="67">
        <f t="shared" si="3"/>
        <v>2.1987763048113469</v>
      </c>
      <c r="AX11" s="67"/>
      <c r="AY11" s="67"/>
      <c r="AZ11" s="68"/>
      <c r="BA11" s="68"/>
    </row>
    <row r="12" spans="1:53" x14ac:dyDescent="0.5">
      <c r="A12" s="69" t="s">
        <v>19</v>
      </c>
      <c r="B12" s="69"/>
      <c r="C12" s="69"/>
      <c r="D12" s="69"/>
      <c r="E12" s="69"/>
      <c r="F12" s="69"/>
      <c r="G12" s="69"/>
      <c r="H12" s="70"/>
      <c r="I12" s="71">
        <v>242</v>
      </c>
      <c r="J12" s="72"/>
      <c r="K12" s="72"/>
      <c r="L12" s="73"/>
      <c r="M12" s="74">
        <v>3516</v>
      </c>
      <c r="N12" s="74"/>
      <c r="O12" s="74"/>
      <c r="P12" s="74"/>
      <c r="Q12" s="74"/>
      <c r="R12" s="75">
        <v>6186</v>
      </c>
      <c r="S12" s="75"/>
      <c r="T12" s="75"/>
      <c r="U12" s="75"/>
      <c r="V12" s="75"/>
      <c r="W12" s="76">
        <v>456</v>
      </c>
      <c r="X12" s="77"/>
      <c r="Y12" s="77"/>
      <c r="Z12" s="78"/>
      <c r="AA12" s="79">
        <v>16</v>
      </c>
      <c r="AB12" s="79"/>
      <c r="AC12" s="79"/>
      <c r="AD12" s="79"/>
      <c r="AE12" s="80">
        <v>4297</v>
      </c>
      <c r="AF12" s="81"/>
      <c r="AG12" s="81"/>
      <c r="AH12" s="82"/>
      <c r="AI12" s="57">
        <f t="shared" si="0"/>
        <v>4769</v>
      </c>
      <c r="AJ12" s="58"/>
      <c r="AK12" s="58"/>
      <c r="AL12" s="58"/>
      <c r="AM12" s="58"/>
      <c r="AN12" s="83">
        <f t="shared" si="1"/>
        <v>14.528925619834711</v>
      </c>
      <c r="AO12" s="84"/>
      <c r="AP12" s="85"/>
      <c r="AQ12" s="83">
        <f t="shared" si="2"/>
        <v>25.561983471074381</v>
      </c>
      <c r="AR12" s="84"/>
      <c r="AS12" s="85"/>
      <c r="AT12" s="83">
        <f t="shared" si="4"/>
        <v>19.706611570247933</v>
      </c>
      <c r="AU12" s="84"/>
      <c r="AV12" s="86"/>
      <c r="AW12" s="87">
        <f t="shared" si="3"/>
        <v>1.7593856655290103</v>
      </c>
      <c r="AX12" s="87"/>
      <c r="AY12" s="87"/>
      <c r="AZ12" s="88"/>
      <c r="BA12" s="88"/>
    </row>
    <row r="13" spans="1:53" x14ac:dyDescent="0.5">
      <c r="A13" s="7" t="s">
        <v>20</v>
      </c>
      <c r="B13" s="7"/>
      <c r="C13" s="7"/>
      <c r="D13" s="7"/>
      <c r="E13" s="7"/>
      <c r="F13" s="7"/>
      <c r="G13" s="7"/>
      <c r="H13" s="7"/>
      <c r="I13" s="89"/>
      <c r="J13" s="90"/>
      <c r="K13" s="90"/>
      <c r="L13" s="91"/>
      <c r="M13" s="92">
        <f>SUM(M5:Q12)</f>
        <v>683268</v>
      </c>
      <c r="N13" s="93"/>
      <c r="O13" s="93"/>
      <c r="P13" s="93"/>
      <c r="Q13" s="94"/>
      <c r="R13" s="95">
        <f>SUM(R5:V12)</f>
        <v>1463830</v>
      </c>
      <c r="S13" s="96"/>
      <c r="T13" s="96"/>
      <c r="U13" s="96"/>
      <c r="V13" s="97"/>
      <c r="W13" s="98">
        <f>SUM(W5:Z12)</f>
        <v>59948</v>
      </c>
      <c r="X13" s="99"/>
      <c r="Y13" s="99"/>
      <c r="Z13" s="100"/>
      <c r="AA13" s="95">
        <f>SUM(AA5:AD12)</f>
        <v>32692</v>
      </c>
      <c r="AB13" s="96"/>
      <c r="AC13" s="96"/>
      <c r="AD13" s="97"/>
      <c r="AE13" s="95">
        <f>SUM(AE5:AH12)</f>
        <v>379577</v>
      </c>
      <c r="AF13" s="96"/>
      <c r="AG13" s="96"/>
      <c r="AH13" s="97"/>
      <c r="AI13" s="92">
        <f>SUM(AI5:AL12)</f>
        <v>472217</v>
      </c>
      <c r="AJ13" s="93"/>
      <c r="AK13" s="93"/>
      <c r="AL13" s="93"/>
      <c r="AM13" s="94"/>
      <c r="AN13" s="101"/>
      <c r="AO13" s="102"/>
      <c r="AP13" s="103"/>
      <c r="AQ13" s="101"/>
      <c r="AR13" s="102"/>
      <c r="AS13" s="103"/>
      <c r="AT13" s="101"/>
      <c r="AU13" s="102"/>
      <c r="AV13" s="103"/>
      <c r="AW13" s="21">
        <f t="shared" si="3"/>
        <v>2.1423950777732896</v>
      </c>
      <c r="AX13" s="21"/>
      <c r="AY13" s="21"/>
      <c r="AZ13" s="12"/>
      <c r="BA13" s="12"/>
    </row>
    <row r="14" spans="1:53" x14ac:dyDescent="0.5">
      <c r="A14" s="104"/>
      <c r="B14" s="105" t="s">
        <v>21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  <c r="W14" s="105" t="s">
        <v>22</v>
      </c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</row>
  </sheetData>
  <mergeCells count="122">
    <mergeCell ref="AT13:AV13"/>
    <mergeCell ref="AW13:BA13"/>
    <mergeCell ref="AA13:AD13"/>
    <mergeCell ref="AE13:AH13"/>
    <mergeCell ref="AI13:AM13"/>
    <mergeCell ref="AN13:AP13"/>
    <mergeCell ref="AQ13:AS13"/>
    <mergeCell ref="A13:H13"/>
    <mergeCell ref="I13:L13"/>
    <mergeCell ref="M13:Q13"/>
    <mergeCell ref="R13:V13"/>
    <mergeCell ref="W13:Z13"/>
    <mergeCell ref="AT11:AV11"/>
    <mergeCell ref="AW11:BA11"/>
    <mergeCell ref="A12:H12"/>
    <mergeCell ref="I12:L12"/>
    <mergeCell ref="M12:Q12"/>
    <mergeCell ref="R12:V12"/>
    <mergeCell ref="W12:Z12"/>
    <mergeCell ref="AA12:AD12"/>
    <mergeCell ref="AE12:AH12"/>
    <mergeCell ref="AI12:AM12"/>
    <mergeCell ref="AN12:AP12"/>
    <mergeCell ref="AQ12:AS12"/>
    <mergeCell ref="AT12:AV12"/>
    <mergeCell ref="AW12:BA12"/>
    <mergeCell ref="AA11:AD11"/>
    <mergeCell ref="AE11:AH11"/>
    <mergeCell ref="AI11:AM11"/>
    <mergeCell ref="AN11:AP11"/>
    <mergeCell ref="AQ11:AS11"/>
    <mergeCell ref="A11:H11"/>
    <mergeCell ref="I11:L11"/>
    <mergeCell ref="M11:Q11"/>
    <mergeCell ref="R11:V11"/>
    <mergeCell ref="W11:Z11"/>
    <mergeCell ref="AT9:AV9"/>
    <mergeCell ref="AW9:BA9"/>
    <mergeCell ref="A10:H10"/>
    <mergeCell ref="I10:L10"/>
    <mergeCell ref="M10:Q10"/>
    <mergeCell ref="R10:V10"/>
    <mergeCell ref="W10:Z10"/>
    <mergeCell ref="AA10:AD10"/>
    <mergeCell ref="AE10:AH10"/>
    <mergeCell ref="AI10:AM10"/>
    <mergeCell ref="AN10:AP10"/>
    <mergeCell ref="AQ10:AS10"/>
    <mergeCell ref="AT10:AV10"/>
    <mergeCell ref="AW10:BA10"/>
    <mergeCell ref="AA9:AD9"/>
    <mergeCell ref="AE9:AH9"/>
    <mergeCell ref="AI9:AM9"/>
    <mergeCell ref="AN9:AP9"/>
    <mergeCell ref="AQ9:AS9"/>
    <mergeCell ref="A9:H9"/>
    <mergeCell ref="I9:L9"/>
    <mergeCell ref="M9:Q9"/>
    <mergeCell ref="R9:V9"/>
    <mergeCell ref="W9:Z9"/>
    <mergeCell ref="AT7:AV7"/>
    <mergeCell ref="AW7:BA7"/>
    <mergeCell ref="A8:H8"/>
    <mergeCell ref="I8:L8"/>
    <mergeCell ref="M8:Q8"/>
    <mergeCell ref="R8:V8"/>
    <mergeCell ref="W8:Z8"/>
    <mergeCell ref="AA8:AD8"/>
    <mergeCell ref="AE8:AH8"/>
    <mergeCell ref="AI8:AM8"/>
    <mergeCell ref="AN8:AP8"/>
    <mergeCell ref="AQ8:AS8"/>
    <mergeCell ref="AT8:AV8"/>
    <mergeCell ref="AW8:BA8"/>
    <mergeCell ref="AA7:AD7"/>
    <mergeCell ref="AE7:AH7"/>
    <mergeCell ref="AI7:AM7"/>
    <mergeCell ref="AN7:AP7"/>
    <mergeCell ref="AQ7:AS7"/>
    <mergeCell ref="A7:H7"/>
    <mergeCell ref="I7:L7"/>
    <mergeCell ref="M7:Q7"/>
    <mergeCell ref="R7:V7"/>
    <mergeCell ref="W7:Z7"/>
    <mergeCell ref="AT5:AV5"/>
    <mergeCell ref="AW5:BA5"/>
    <mergeCell ref="A6:H6"/>
    <mergeCell ref="I6:L6"/>
    <mergeCell ref="M6:Q6"/>
    <mergeCell ref="R6:V6"/>
    <mergeCell ref="W6:Z6"/>
    <mergeCell ref="AA6:AD6"/>
    <mergeCell ref="AE6:AH6"/>
    <mergeCell ref="AI6:AM6"/>
    <mergeCell ref="AN6:AP6"/>
    <mergeCell ref="AQ6:AS6"/>
    <mergeCell ref="AT6:AV6"/>
    <mergeCell ref="AW6:BA6"/>
    <mergeCell ref="AA5:AD5"/>
    <mergeCell ref="AE5:AH5"/>
    <mergeCell ref="AI5:AM5"/>
    <mergeCell ref="AN5:AP5"/>
    <mergeCell ref="AQ5:AS5"/>
    <mergeCell ref="A5:H5"/>
    <mergeCell ref="I5:L5"/>
    <mergeCell ref="M5:Q5"/>
    <mergeCell ref="R5:V5"/>
    <mergeCell ref="W5:Z5"/>
    <mergeCell ref="M2:Q4"/>
    <mergeCell ref="R2:V4"/>
    <mergeCell ref="W2:AM2"/>
    <mergeCell ref="AN2:AV2"/>
    <mergeCell ref="AW2:BA4"/>
    <mergeCell ref="W3:Z4"/>
    <mergeCell ref="AA3:AD4"/>
    <mergeCell ref="AE3:AH4"/>
    <mergeCell ref="AI3:AM4"/>
    <mergeCell ref="AN3:AP4"/>
    <mergeCell ref="AQ3:AS4"/>
    <mergeCell ref="AT3:AV4"/>
    <mergeCell ref="A2:H4"/>
    <mergeCell ref="I2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ﾖｳﾌ ﾋﾛﾄ</dc:creator>
  <cp:lastModifiedBy>ﾖｳﾌ ﾋﾛﾄ</cp:lastModifiedBy>
  <dcterms:created xsi:type="dcterms:W3CDTF">2023-09-14T10:36:44Z</dcterms:created>
  <dcterms:modified xsi:type="dcterms:W3CDTF">2023-09-14T10:38:49Z</dcterms:modified>
</cp:coreProperties>
</file>