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csv01\図書館共有\★広報★\多摩市の図書館\令和3年度 多摩市の図書館\HP用\＜統計＞Excel表\"/>
    </mc:Choice>
  </mc:AlternateContent>
  <bookViews>
    <workbookView xWindow="0" yWindow="0" windowWidth="23040" windowHeight="909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E12" i="1"/>
  <c r="D12" i="1"/>
  <c r="C12" i="1"/>
  <c r="L11" i="1"/>
  <c r="J11" i="1"/>
  <c r="I11" i="1"/>
  <c r="H11" i="1"/>
  <c r="K11" i="1" s="1"/>
  <c r="L10" i="1"/>
  <c r="J10" i="1"/>
  <c r="I10" i="1"/>
  <c r="H10" i="1"/>
  <c r="K10" i="1" s="1"/>
  <c r="L9" i="1"/>
  <c r="J9" i="1"/>
  <c r="I9" i="1"/>
  <c r="H9" i="1"/>
  <c r="K9" i="1" s="1"/>
  <c r="L8" i="1"/>
  <c r="J8" i="1"/>
  <c r="I8" i="1"/>
  <c r="H8" i="1"/>
  <c r="K8" i="1" s="1"/>
  <c r="L7" i="1"/>
  <c r="J7" i="1"/>
  <c r="I7" i="1"/>
  <c r="H7" i="1"/>
  <c r="K7" i="1" s="1"/>
  <c r="L6" i="1"/>
  <c r="J6" i="1"/>
  <c r="I6" i="1"/>
  <c r="H6" i="1"/>
  <c r="K6" i="1" s="1"/>
  <c r="L5" i="1"/>
  <c r="J5" i="1"/>
  <c r="I5" i="1"/>
  <c r="H5" i="1"/>
  <c r="K5" i="1" s="1"/>
  <c r="L4" i="1"/>
  <c r="J4" i="1"/>
  <c r="I4" i="1"/>
  <c r="H4" i="1"/>
  <c r="K4" i="1" s="1"/>
  <c r="L12" i="1" l="1"/>
  <c r="H12" i="1"/>
</calcChain>
</file>

<file path=xl/sharedStrings.xml><?xml version="1.0" encoding="utf-8"?>
<sst xmlns="http://schemas.openxmlformats.org/spreadsheetml/2006/main" count="26" uniqueCount="26">
  <si>
    <t>館　　名</t>
    <rPh sb="0" eb="1">
      <t>カン</t>
    </rPh>
    <rPh sb="3" eb="4">
      <t>メイ</t>
    </rPh>
    <phoneticPr fontId="4"/>
  </si>
  <si>
    <t>開館
日数
(日)</t>
    <rPh sb="3" eb="4">
      <t>ビ</t>
    </rPh>
    <rPh sb="4" eb="5">
      <t>カズ</t>
    </rPh>
    <rPh sb="7" eb="8">
      <t>ニチ</t>
    </rPh>
    <phoneticPr fontId="4"/>
  </si>
  <si>
    <t>貸出者数
(人)</t>
    <rPh sb="0" eb="2">
      <t>カシダシ</t>
    </rPh>
    <rPh sb="6" eb="7">
      <t>ニン</t>
    </rPh>
    <phoneticPr fontId="4"/>
  </si>
  <si>
    <t>貸出点数
(点)</t>
    <rPh sb="6" eb="7">
      <t>テン</t>
    </rPh>
    <phoneticPr fontId="4"/>
  </si>
  <si>
    <t>予約とリクエスト件数(件)</t>
    <rPh sb="8" eb="10">
      <t>ケンスウ</t>
    </rPh>
    <rPh sb="11" eb="12">
      <t>ケン</t>
    </rPh>
    <phoneticPr fontId="4"/>
  </si>
  <si>
    <t>１日当り平均</t>
    <rPh sb="4" eb="6">
      <t>ヘイキン</t>
    </rPh>
    <phoneticPr fontId="4"/>
  </si>
  <si>
    <t>図書館
窓口</t>
    <rPh sb="0" eb="3">
      <t>トショカン</t>
    </rPh>
    <rPh sb="4" eb="6">
      <t>マドグチ</t>
    </rPh>
    <phoneticPr fontId="4"/>
  </si>
  <si>
    <t>館内
OPAC</t>
    <rPh sb="0" eb="2">
      <t>カンナイ</t>
    </rPh>
    <phoneticPr fontId="4"/>
  </si>
  <si>
    <t>Web
OPAC</t>
    <phoneticPr fontId="4"/>
  </si>
  <si>
    <t>計</t>
    <rPh sb="0" eb="1">
      <t>ケイ</t>
    </rPh>
    <phoneticPr fontId="4"/>
  </si>
  <si>
    <t>貸出者数</t>
    <rPh sb="0" eb="2">
      <t>カシダシ</t>
    </rPh>
    <phoneticPr fontId="4"/>
  </si>
  <si>
    <t>貸出
点数</t>
    <phoneticPr fontId="4"/>
  </si>
  <si>
    <t>予約
件数</t>
    <phoneticPr fontId="4"/>
  </si>
  <si>
    <t>本       館</t>
    <rPh sb="0" eb="1">
      <t>ホン</t>
    </rPh>
    <rPh sb="8" eb="9">
      <t>カン</t>
    </rPh>
    <phoneticPr fontId="4"/>
  </si>
  <si>
    <t>東寺方図書館</t>
  </si>
  <si>
    <t>豊ヶ丘図書館</t>
  </si>
  <si>
    <t>関戸図書館</t>
  </si>
  <si>
    <t>聖ヶ丘図書館</t>
  </si>
  <si>
    <t>永山図書館</t>
    <phoneticPr fontId="4"/>
  </si>
  <si>
    <t>唐木田図書館</t>
    <rPh sb="0" eb="3">
      <t>カラキダ</t>
    </rPh>
    <rPh sb="3" eb="6">
      <t>トショカン</t>
    </rPh>
    <phoneticPr fontId="4"/>
  </si>
  <si>
    <t>行政資料室</t>
    <rPh sb="0" eb="2">
      <t>ギョウセイ</t>
    </rPh>
    <rPh sb="2" eb="5">
      <t>シリョウシツ</t>
    </rPh>
    <phoneticPr fontId="4"/>
  </si>
  <si>
    <t>合計</t>
    <rPh sb="0" eb="2">
      <t>ゴウケイ</t>
    </rPh>
    <phoneticPr fontId="4"/>
  </si>
  <si>
    <t>※ 館内OPAC：図書館内の利用者用端末</t>
    <rPh sb="2" eb="4">
      <t>カンナイ</t>
    </rPh>
    <rPh sb="9" eb="12">
      <t>トショカン</t>
    </rPh>
    <rPh sb="12" eb="13">
      <t>ナイ</t>
    </rPh>
    <rPh sb="14" eb="18">
      <t>リヨウシャヨウ</t>
    </rPh>
    <rPh sb="18" eb="20">
      <t>タンマツ</t>
    </rPh>
    <phoneticPr fontId="4"/>
  </si>
  <si>
    <t>※ Web OPAC：パソコン、携帯電話</t>
    <rPh sb="16" eb="18">
      <t>ケイタイ</t>
    </rPh>
    <rPh sb="18" eb="20">
      <t>デンワ</t>
    </rPh>
    <phoneticPr fontId="4"/>
  </si>
  <si>
    <t>１人当り
貸出点数</t>
    <rPh sb="5" eb="6">
      <t>カシ</t>
    </rPh>
    <rPh sb="6" eb="7">
      <t>デ</t>
    </rPh>
    <rPh sb="7" eb="8">
      <t>テン</t>
    </rPh>
    <rPh sb="8" eb="9">
      <t>カズ</t>
    </rPh>
    <phoneticPr fontId="4"/>
  </si>
  <si>
    <t>(2)図書館別利用状況【令和３年度】</t>
    <rPh sb="3" eb="6">
      <t>トショカン</t>
    </rPh>
    <rPh sb="6" eb="7">
      <t>ベツ</t>
    </rPh>
    <rPh sb="7" eb="9">
      <t>リヨウ</t>
    </rPh>
    <rPh sb="9" eb="11">
      <t>ジョウキョウ</t>
    </rPh>
    <rPh sb="12" eb="14">
      <t>レイワ</t>
    </rPh>
    <rPh sb="15" eb="17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</si>
</sst>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0.0_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.5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.5"/>
      <color theme="1"/>
      <name val="ＭＳ Ｐ明朝"/>
      <family val="1"/>
      <charset val="128"/>
    </font>
    <font>
      <b/>
      <sz val="11.5"/>
      <color rgb="FFFF0000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9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 shrinkToFit="1"/>
    </xf>
    <xf numFmtId="38" fontId="8" fillId="0" borderId="9" xfId="1" applyFont="1" applyFill="1" applyBorder="1" applyAlignment="1">
      <alignment vertical="center" shrinkToFit="1"/>
    </xf>
    <xf numFmtId="38" fontId="8" fillId="0" borderId="8" xfId="1" applyFont="1" applyFill="1" applyBorder="1" applyAlignment="1">
      <alignment vertical="center"/>
    </xf>
    <xf numFmtId="38" fontId="8" fillId="0" borderId="10" xfId="1" applyFont="1" applyFill="1" applyBorder="1" applyAlignment="1">
      <alignment vertical="center" shrinkToFit="1"/>
    </xf>
    <xf numFmtId="38" fontId="8" fillId="0" borderId="11" xfId="1" applyFont="1" applyFill="1" applyBorder="1" applyAlignment="1">
      <alignment vertical="center" shrinkToFit="1"/>
    </xf>
    <xf numFmtId="0" fontId="7" fillId="0" borderId="12" xfId="0" applyFont="1" applyFill="1" applyBorder="1" applyAlignment="1">
      <alignment vertical="center" shrinkToFit="1"/>
    </xf>
    <xf numFmtId="38" fontId="8" fillId="0" borderId="13" xfId="1" applyFont="1" applyFill="1" applyBorder="1" applyAlignment="1">
      <alignment vertical="center" shrinkToFit="1"/>
    </xf>
    <xf numFmtId="38" fontId="8" fillId="0" borderId="12" xfId="1" applyFont="1" applyFill="1" applyBorder="1" applyAlignment="1">
      <alignment vertical="center"/>
    </xf>
    <xf numFmtId="38" fontId="8" fillId="0" borderId="13" xfId="1" applyFont="1" applyFill="1" applyBorder="1" applyAlignment="1">
      <alignment vertical="center"/>
    </xf>
    <xf numFmtId="38" fontId="8" fillId="0" borderId="12" xfId="1" applyFont="1" applyFill="1" applyBorder="1" applyAlignment="1">
      <alignment vertical="center" shrinkToFit="1"/>
    </xf>
    <xf numFmtId="38" fontId="8" fillId="0" borderId="14" xfId="1" applyFont="1" applyFill="1" applyBorder="1" applyAlignment="1">
      <alignment vertical="center" shrinkToFit="1"/>
    </xf>
    <xf numFmtId="0" fontId="7" fillId="0" borderId="15" xfId="0" applyFont="1" applyFill="1" applyBorder="1" applyAlignment="1">
      <alignment vertical="center" shrinkToFit="1"/>
    </xf>
    <xf numFmtId="38" fontId="8" fillId="0" borderId="16" xfId="1" applyFont="1" applyFill="1" applyBorder="1" applyAlignment="1">
      <alignment vertical="center" shrinkToFit="1"/>
    </xf>
    <xf numFmtId="38" fontId="8" fillId="0" borderId="15" xfId="1" applyFont="1" applyFill="1" applyBorder="1" applyAlignment="1">
      <alignment vertical="center"/>
    </xf>
    <xf numFmtId="38" fontId="8" fillId="0" borderId="15" xfId="1" applyFont="1" applyFill="1" applyBorder="1" applyAlignment="1">
      <alignment vertical="center" shrinkToFit="1"/>
    </xf>
    <xf numFmtId="0" fontId="8" fillId="0" borderId="16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 shrinkToFit="1"/>
    </xf>
    <xf numFmtId="38" fontId="8" fillId="0" borderId="17" xfId="1" applyFont="1" applyFill="1" applyBorder="1" applyAlignment="1">
      <alignment vertical="center" shrinkToFit="1"/>
    </xf>
    <xf numFmtId="38" fontId="8" fillId="0" borderId="18" xfId="1" applyFont="1" applyFill="1" applyBorder="1" applyAlignment="1">
      <alignment vertical="center" shrinkToFit="1"/>
    </xf>
    <xf numFmtId="38" fontId="8" fillId="0" borderId="19" xfId="1" applyFont="1" applyFill="1" applyBorder="1" applyAlignment="1">
      <alignment vertical="center"/>
    </xf>
    <xf numFmtId="38" fontId="8" fillId="0" borderId="19" xfId="1" applyFont="1" applyFill="1" applyBorder="1" applyAlignment="1">
      <alignment vertical="center" shrinkToFit="1"/>
    </xf>
    <xf numFmtId="38" fontId="8" fillId="0" borderId="20" xfId="1" applyFont="1" applyFill="1" applyBorder="1" applyAlignment="1">
      <alignment vertical="center" shrinkToFit="1"/>
    </xf>
    <xf numFmtId="0" fontId="7" fillId="0" borderId="3" xfId="0" applyFont="1" applyFill="1" applyBorder="1" applyAlignment="1">
      <alignment horizontal="centerContinuous" vertical="center" shrinkToFit="1"/>
    </xf>
    <xf numFmtId="176" fontId="8" fillId="0" borderId="4" xfId="0" applyNumberFormat="1" applyFont="1" applyFill="1" applyBorder="1" applyAlignment="1">
      <alignment horizontal="centerContinuous" vertical="center" shrinkToFit="1"/>
    </xf>
    <xf numFmtId="0" fontId="7" fillId="0" borderId="3" xfId="0" applyFont="1" applyFill="1" applyBorder="1" applyAlignment="1">
      <alignment horizontal="center" vertical="center" wrapText="1" shrinkToFit="1"/>
    </xf>
    <xf numFmtId="177" fontId="7" fillId="0" borderId="3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176" fontId="7" fillId="0" borderId="2" xfId="0" applyNumberFormat="1" applyFont="1" applyFill="1" applyBorder="1" applyAlignment="1">
      <alignment horizontal="center" vertical="center" wrapText="1" shrinkToFit="1"/>
    </xf>
    <xf numFmtId="177" fontId="7" fillId="0" borderId="1" xfId="0" applyNumberFormat="1" applyFont="1" applyFill="1" applyBorder="1" applyAlignment="1">
      <alignment horizontal="center" vertical="center" wrapText="1" shrinkToFit="1"/>
    </xf>
    <xf numFmtId="177" fontId="8" fillId="0" borderId="7" xfId="0" applyNumberFormat="1" applyFont="1" applyFill="1" applyBorder="1" applyAlignment="1">
      <alignment vertical="center" shrinkToFit="1"/>
    </xf>
    <xf numFmtId="177" fontId="8" fillId="0" borderId="12" xfId="0" applyNumberFormat="1" applyFont="1" applyFill="1" applyBorder="1" applyAlignment="1">
      <alignment vertical="center" shrinkToFit="1"/>
    </xf>
    <xf numFmtId="177" fontId="8" fillId="0" borderId="15" xfId="0" applyNumberFormat="1" applyFont="1" applyFill="1" applyBorder="1" applyAlignment="1">
      <alignment vertical="center" shrinkToFit="1"/>
    </xf>
    <xf numFmtId="0" fontId="7" fillId="0" borderId="6" xfId="0" applyFont="1" applyFill="1" applyBorder="1" applyAlignment="1">
      <alignment horizontal="center" vertical="center" wrapText="1" shrinkToFit="1"/>
    </xf>
    <xf numFmtId="0" fontId="7" fillId="0" borderId="21" xfId="0" applyFont="1" applyFill="1" applyBorder="1" applyAlignment="1">
      <alignment horizontal="center" vertical="center" wrapText="1" shrinkToFit="1"/>
    </xf>
    <xf numFmtId="177" fontId="7" fillId="0" borderId="6" xfId="0" applyNumberFormat="1" applyFont="1" applyFill="1" applyBorder="1" applyAlignment="1">
      <alignment horizontal="center" vertical="center" wrapText="1" shrinkToFit="1"/>
    </xf>
    <xf numFmtId="177" fontId="7" fillId="0" borderId="21" xfId="0" applyNumberFormat="1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A2" sqref="A2"/>
    </sheetView>
  </sheetViews>
  <sheetFormatPr defaultRowHeight="18" x14ac:dyDescent="0.45"/>
  <cols>
    <col min="1" max="1" width="14" customWidth="1"/>
    <col min="2" max="2" width="5" bestFit="1" customWidth="1"/>
    <col min="3" max="12" width="8.69921875" customWidth="1"/>
  </cols>
  <sheetData>
    <row r="1" spans="1:12" x14ac:dyDescent="0.45">
      <c r="A1" s="5" t="s">
        <v>25</v>
      </c>
      <c r="B1" s="5"/>
      <c r="C1" s="5"/>
      <c r="D1" s="5"/>
      <c r="E1" s="5"/>
      <c r="F1" s="1"/>
      <c r="G1" s="1"/>
      <c r="H1" s="1"/>
      <c r="I1" s="1"/>
      <c r="J1" s="1"/>
      <c r="K1" s="1"/>
      <c r="L1" s="1"/>
    </row>
    <row r="2" spans="1:12" ht="16.2" customHeight="1" x14ac:dyDescent="0.45">
      <c r="A2" s="33" t="s">
        <v>0</v>
      </c>
      <c r="B2" s="41" t="s">
        <v>1</v>
      </c>
      <c r="C2" s="41" t="s">
        <v>2</v>
      </c>
      <c r="D2" s="41" t="s">
        <v>3</v>
      </c>
      <c r="E2" s="29" t="s">
        <v>4</v>
      </c>
      <c r="F2" s="29"/>
      <c r="G2" s="29"/>
      <c r="H2" s="29"/>
      <c r="I2" s="30" t="s">
        <v>5</v>
      </c>
      <c r="J2" s="30"/>
      <c r="K2" s="30"/>
      <c r="L2" s="43" t="s">
        <v>24</v>
      </c>
    </row>
    <row r="3" spans="1:12" ht="24" x14ac:dyDescent="0.45">
      <c r="A3" s="35"/>
      <c r="B3" s="42"/>
      <c r="C3" s="42"/>
      <c r="D3" s="42"/>
      <c r="E3" s="31" t="s">
        <v>6</v>
      </c>
      <c r="F3" s="31" t="s">
        <v>7</v>
      </c>
      <c r="G3" s="31" t="s">
        <v>8</v>
      </c>
      <c r="H3" s="34" t="s">
        <v>9</v>
      </c>
      <c r="I3" s="36" t="s">
        <v>10</v>
      </c>
      <c r="J3" s="37" t="s">
        <v>11</v>
      </c>
      <c r="K3" s="32" t="s">
        <v>12</v>
      </c>
      <c r="L3" s="44"/>
    </row>
    <row r="4" spans="1:12" x14ac:dyDescent="0.45">
      <c r="A4" s="7" t="s">
        <v>13</v>
      </c>
      <c r="B4" s="8">
        <v>328</v>
      </c>
      <c r="C4" s="9">
        <v>131027</v>
      </c>
      <c r="D4" s="9">
        <v>356287</v>
      </c>
      <c r="E4" s="9">
        <v>11570</v>
      </c>
      <c r="F4" s="10">
        <v>3980</v>
      </c>
      <c r="G4" s="8">
        <v>79827</v>
      </c>
      <c r="H4" s="9">
        <f t="shared" ref="H4:H11" si="0">E4+F4+G4</f>
        <v>95377</v>
      </c>
      <c r="I4" s="11">
        <f t="shared" ref="I4:I11" si="1">C4/B4</f>
        <v>399.47256097560978</v>
      </c>
      <c r="J4" s="11">
        <f t="shared" ref="J4:J11" si="2">D4/B4</f>
        <v>1086.2408536585365</v>
      </c>
      <c r="K4" s="11">
        <f t="shared" ref="K4:K11" si="3">H4/B4</f>
        <v>290.78353658536588</v>
      </c>
      <c r="L4" s="38">
        <f t="shared" ref="L4:L12" si="4">D4/C4</f>
        <v>2.7191876483472872</v>
      </c>
    </row>
    <row r="5" spans="1:12" x14ac:dyDescent="0.45">
      <c r="A5" s="12" t="s">
        <v>14</v>
      </c>
      <c r="B5" s="13">
        <v>293</v>
      </c>
      <c r="C5" s="14">
        <v>30789</v>
      </c>
      <c r="D5" s="13">
        <v>81193</v>
      </c>
      <c r="E5" s="15">
        <v>3885</v>
      </c>
      <c r="F5" s="16">
        <v>889</v>
      </c>
      <c r="G5" s="13">
        <v>22272</v>
      </c>
      <c r="H5" s="15">
        <f t="shared" si="0"/>
        <v>27046</v>
      </c>
      <c r="I5" s="17">
        <f t="shared" si="1"/>
        <v>105.08191126279864</v>
      </c>
      <c r="J5" s="17">
        <f t="shared" si="2"/>
        <v>277.10921501706486</v>
      </c>
      <c r="K5" s="17">
        <f t="shared" si="3"/>
        <v>92.307167235494887</v>
      </c>
      <c r="L5" s="39">
        <f t="shared" si="4"/>
        <v>2.6370781772711034</v>
      </c>
    </row>
    <row r="6" spans="1:12" x14ac:dyDescent="0.45">
      <c r="A6" s="12" t="s">
        <v>15</v>
      </c>
      <c r="B6" s="13">
        <v>293</v>
      </c>
      <c r="C6" s="14">
        <v>56043</v>
      </c>
      <c r="D6" s="16">
        <v>139500</v>
      </c>
      <c r="E6" s="15">
        <v>7583</v>
      </c>
      <c r="F6" s="16">
        <v>4039</v>
      </c>
      <c r="G6" s="13">
        <v>33667</v>
      </c>
      <c r="H6" s="15">
        <f t="shared" si="0"/>
        <v>45289</v>
      </c>
      <c r="I6" s="17">
        <f t="shared" si="1"/>
        <v>191.27303754266211</v>
      </c>
      <c r="J6" s="17">
        <f t="shared" si="2"/>
        <v>476.10921501706486</v>
      </c>
      <c r="K6" s="17">
        <f t="shared" si="3"/>
        <v>154.56996587030716</v>
      </c>
      <c r="L6" s="39">
        <f t="shared" si="4"/>
        <v>2.4891601092018627</v>
      </c>
    </row>
    <row r="7" spans="1:12" x14ac:dyDescent="0.45">
      <c r="A7" s="12" t="s">
        <v>16</v>
      </c>
      <c r="B7" s="13">
        <v>305</v>
      </c>
      <c r="C7" s="14">
        <v>128075</v>
      </c>
      <c r="D7" s="16">
        <v>276828</v>
      </c>
      <c r="E7" s="15">
        <v>10474</v>
      </c>
      <c r="F7" s="16">
        <v>8924</v>
      </c>
      <c r="G7" s="13">
        <v>77392</v>
      </c>
      <c r="H7" s="15">
        <f t="shared" si="0"/>
        <v>96790</v>
      </c>
      <c r="I7" s="17">
        <f t="shared" si="1"/>
        <v>419.91803278688525</v>
      </c>
      <c r="J7" s="17">
        <f t="shared" si="2"/>
        <v>907.63278688524588</v>
      </c>
      <c r="K7" s="17">
        <f t="shared" si="3"/>
        <v>317.34426229508199</v>
      </c>
      <c r="L7" s="39">
        <f t="shared" si="4"/>
        <v>2.1614522740581692</v>
      </c>
    </row>
    <row r="8" spans="1:12" x14ac:dyDescent="0.45">
      <c r="A8" s="12" t="s">
        <v>17</v>
      </c>
      <c r="B8" s="13">
        <v>293</v>
      </c>
      <c r="C8" s="14">
        <v>35450</v>
      </c>
      <c r="D8" s="16">
        <v>87118</v>
      </c>
      <c r="E8" s="15">
        <v>3888</v>
      </c>
      <c r="F8" s="16">
        <v>3875</v>
      </c>
      <c r="G8" s="13">
        <v>24431</v>
      </c>
      <c r="H8" s="15">
        <f t="shared" si="0"/>
        <v>32194</v>
      </c>
      <c r="I8" s="17">
        <f t="shared" si="1"/>
        <v>120.98976109215018</v>
      </c>
      <c r="J8" s="17">
        <f t="shared" si="2"/>
        <v>297.33105802047783</v>
      </c>
      <c r="K8" s="17">
        <f t="shared" si="3"/>
        <v>109.87713310580205</v>
      </c>
      <c r="L8" s="39">
        <f t="shared" si="4"/>
        <v>2.4574894217207333</v>
      </c>
    </row>
    <row r="9" spans="1:12" x14ac:dyDescent="0.45">
      <c r="A9" s="12" t="s">
        <v>18</v>
      </c>
      <c r="B9" s="13">
        <v>305</v>
      </c>
      <c r="C9" s="14">
        <v>182466</v>
      </c>
      <c r="D9" s="16">
        <v>405346</v>
      </c>
      <c r="E9" s="15">
        <v>20446</v>
      </c>
      <c r="F9" s="16">
        <v>12388</v>
      </c>
      <c r="G9" s="13">
        <v>107278</v>
      </c>
      <c r="H9" s="15">
        <f t="shared" si="0"/>
        <v>140112</v>
      </c>
      <c r="I9" s="17">
        <f t="shared" si="1"/>
        <v>598.24918032786888</v>
      </c>
      <c r="J9" s="17">
        <f t="shared" si="2"/>
        <v>1329.0032786885247</v>
      </c>
      <c r="K9" s="17">
        <f t="shared" si="3"/>
        <v>459.38360655737705</v>
      </c>
      <c r="L9" s="39">
        <f t="shared" si="4"/>
        <v>2.2214878388302477</v>
      </c>
    </row>
    <row r="10" spans="1:12" x14ac:dyDescent="0.45">
      <c r="A10" s="12" t="s">
        <v>19</v>
      </c>
      <c r="B10" s="13">
        <v>293</v>
      </c>
      <c r="C10" s="14">
        <v>49419</v>
      </c>
      <c r="D10" s="16">
        <v>124539</v>
      </c>
      <c r="E10" s="15">
        <v>5980</v>
      </c>
      <c r="F10" s="16">
        <v>2958</v>
      </c>
      <c r="G10" s="13">
        <v>33345</v>
      </c>
      <c r="H10" s="15">
        <f t="shared" si="0"/>
        <v>42283</v>
      </c>
      <c r="I10" s="17">
        <f t="shared" si="1"/>
        <v>168.66552901023891</v>
      </c>
      <c r="J10" s="17">
        <f t="shared" si="2"/>
        <v>425.04778156996588</v>
      </c>
      <c r="K10" s="17">
        <f t="shared" si="3"/>
        <v>144.31058020477815</v>
      </c>
      <c r="L10" s="39">
        <f t="shared" si="4"/>
        <v>2.5200631336125783</v>
      </c>
    </row>
    <row r="11" spans="1:12" x14ac:dyDescent="0.45">
      <c r="A11" s="18" t="s">
        <v>20</v>
      </c>
      <c r="B11" s="19">
        <v>242</v>
      </c>
      <c r="C11" s="20">
        <v>2885</v>
      </c>
      <c r="D11" s="21">
        <v>5899</v>
      </c>
      <c r="E11" s="22">
        <v>499</v>
      </c>
      <c r="F11" s="23">
        <v>19</v>
      </c>
      <c r="G11" s="19">
        <v>4760</v>
      </c>
      <c r="H11" s="15">
        <f t="shared" si="0"/>
        <v>5278</v>
      </c>
      <c r="I11" s="24">
        <f t="shared" si="1"/>
        <v>11.921487603305785</v>
      </c>
      <c r="J11" s="24">
        <f t="shared" si="2"/>
        <v>24.376033057851238</v>
      </c>
      <c r="K11" s="24">
        <f t="shared" si="3"/>
        <v>21.809917355371901</v>
      </c>
      <c r="L11" s="40">
        <f t="shared" si="4"/>
        <v>2.0447140381282494</v>
      </c>
    </row>
    <row r="12" spans="1:12" x14ac:dyDescent="0.45">
      <c r="A12" s="6" t="s">
        <v>21</v>
      </c>
      <c r="B12" s="25"/>
      <c r="C12" s="26">
        <f t="shared" ref="C12:H12" si="5">SUM(C4:C11)</f>
        <v>616154</v>
      </c>
      <c r="D12" s="27">
        <f t="shared" si="5"/>
        <v>1476710</v>
      </c>
      <c r="E12" s="26">
        <f t="shared" si="5"/>
        <v>64325</v>
      </c>
      <c r="F12" s="27">
        <f t="shared" si="5"/>
        <v>37072</v>
      </c>
      <c r="G12" s="27">
        <f t="shared" si="5"/>
        <v>382972</v>
      </c>
      <c r="H12" s="26">
        <f t="shared" si="5"/>
        <v>484369</v>
      </c>
      <c r="I12" s="28"/>
      <c r="J12" s="28"/>
      <c r="K12" s="28"/>
      <c r="L12" s="40">
        <f t="shared" si="4"/>
        <v>2.3966573291742002</v>
      </c>
    </row>
    <row r="13" spans="1:12" x14ac:dyDescent="0.45">
      <c r="A13" s="4" t="s">
        <v>22</v>
      </c>
      <c r="B13" s="3"/>
      <c r="C13" s="3"/>
      <c r="D13" s="3"/>
      <c r="E13" s="4" t="s">
        <v>23</v>
      </c>
      <c r="F13" s="1"/>
      <c r="H13" s="1"/>
      <c r="I13" s="2"/>
      <c r="J13" s="2"/>
      <c r="K13" s="2"/>
      <c r="L13" s="2"/>
    </row>
  </sheetData>
  <mergeCells count="4">
    <mergeCell ref="C2:C3"/>
    <mergeCell ref="D2:D3"/>
    <mergeCell ref="B2:B3"/>
    <mergeCell ref="L2:L3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多摩市立図書館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多摩市立図書館</dc:creator>
  <cp:lastModifiedBy>多摩市立図書館</cp:lastModifiedBy>
  <dcterms:created xsi:type="dcterms:W3CDTF">2022-09-04T07:45:43Z</dcterms:created>
  <dcterms:modified xsi:type="dcterms:W3CDTF">2022-09-06T10:10:09Z</dcterms:modified>
</cp:coreProperties>
</file>